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65" windowWidth="20730" windowHeight="9765" firstSheet="9" activeTab="13"/>
  </bookViews>
  <sheets>
    <sheet name="网商二级" sheetId="10" r:id="rId1"/>
    <sheet name="保育员三级" sheetId="9" r:id="rId2"/>
    <sheet name="保育员四级" sheetId="8" r:id="rId3"/>
    <sheet name="网络与信息安全管理员 二级" sheetId="2" r:id="rId4"/>
    <sheet name=" 网络与信息安全管理员 四级" sheetId="3" r:id="rId5"/>
    <sheet name="制冷空调系统安装维修工 二级 " sheetId="4" r:id="rId6"/>
    <sheet name="计算机板级维修工 三级" sheetId="1" r:id="rId7"/>
    <sheet name="商业摄影师 三级" sheetId="5" r:id="rId8"/>
    <sheet name="音响调音员 四级" sheetId="6" r:id="rId9"/>
    <sheet name="音响调音员 三级" sheetId="7" r:id="rId10"/>
    <sheet name="城市轨道交通站务员四级" sheetId="11" r:id="rId11"/>
    <sheet name="汽车机械维修工四级" sheetId="12" r:id="rId12"/>
    <sheet name="汽车机械维修工三级" sheetId="14" r:id="rId13"/>
    <sheet name="铁路客运员三级" sheetId="13" r:id="rId14"/>
  </sheets>
  <calcPr calcId="124519"/>
</workbook>
</file>

<file path=xl/calcChain.xml><?xml version="1.0" encoding="utf-8"?>
<calcChain xmlns="http://schemas.openxmlformats.org/spreadsheetml/2006/main">
  <c r="H140" i="13"/>
  <c r="G140"/>
  <c r="D140"/>
  <c r="G139"/>
  <c r="D139"/>
  <c r="H139" s="1"/>
  <c r="G138"/>
  <c r="D138"/>
  <c r="H138" s="1"/>
  <c r="D137"/>
  <c r="G136"/>
  <c r="D136"/>
  <c r="H136" s="1"/>
  <c r="G135"/>
  <c r="D135"/>
  <c r="H135" s="1"/>
  <c r="H134"/>
  <c r="G134"/>
  <c r="D134"/>
  <c r="G133"/>
  <c r="D133"/>
  <c r="H133" s="1"/>
  <c r="G132"/>
  <c r="D132"/>
  <c r="H132" s="1"/>
  <c r="G130"/>
  <c r="D130"/>
  <c r="H130" s="1"/>
  <c r="H129"/>
  <c r="G129"/>
  <c r="D129"/>
  <c r="G128"/>
  <c r="D128"/>
  <c r="H128" s="1"/>
  <c r="G127"/>
  <c r="D127"/>
  <c r="H127" s="1"/>
  <c r="G126"/>
  <c r="D126"/>
  <c r="H126" s="1"/>
  <c r="H125"/>
  <c r="G125"/>
  <c r="D125"/>
  <c r="G124"/>
  <c r="H124" s="1"/>
  <c r="D124"/>
  <c r="G123"/>
  <c r="D123"/>
  <c r="H123" s="1"/>
  <c r="G122"/>
  <c r="D122"/>
  <c r="H122" s="1"/>
  <c r="H121"/>
  <c r="G121"/>
  <c r="D121"/>
  <c r="G120"/>
  <c r="H120" s="1"/>
  <c r="D120"/>
  <c r="G119"/>
  <c r="D119"/>
  <c r="H119" s="1"/>
  <c r="G118"/>
  <c r="D118"/>
  <c r="H118" s="1"/>
  <c r="H117"/>
  <c r="G117"/>
  <c r="D117"/>
  <c r="G116"/>
  <c r="H116" s="1"/>
  <c r="D116"/>
  <c r="G115"/>
  <c r="D115"/>
  <c r="H115" s="1"/>
  <c r="G114"/>
  <c r="D114"/>
  <c r="H114" s="1"/>
  <c r="H113"/>
  <c r="G113"/>
  <c r="D113"/>
  <c r="G112"/>
  <c r="H112" s="1"/>
  <c r="D112"/>
  <c r="G111"/>
  <c r="D111"/>
  <c r="H111" s="1"/>
  <c r="G110"/>
  <c r="D110"/>
  <c r="H110" s="1"/>
  <c r="H109"/>
  <c r="G109"/>
  <c r="D109"/>
  <c r="G108"/>
  <c r="H108" s="1"/>
  <c r="D108"/>
  <c r="G107"/>
  <c r="D107"/>
  <c r="H107" s="1"/>
  <c r="G106"/>
  <c r="D106"/>
  <c r="H106" s="1"/>
  <c r="H105"/>
  <c r="G105"/>
  <c r="D105"/>
  <c r="G104"/>
  <c r="H104" s="1"/>
  <c r="D104"/>
  <c r="G103"/>
  <c r="D103"/>
  <c r="H103" s="1"/>
  <c r="G102"/>
  <c r="D102"/>
  <c r="H102" s="1"/>
  <c r="H101"/>
  <c r="G101"/>
  <c r="D101"/>
  <c r="G100"/>
  <c r="H100" s="1"/>
  <c r="D100"/>
  <c r="G99"/>
  <c r="D99"/>
  <c r="H99" s="1"/>
  <c r="G98"/>
  <c r="D98"/>
  <c r="H98" s="1"/>
  <c r="H97"/>
  <c r="G97"/>
  <c r="D97"/>
  <c r="G96"/>
  <c r="H96" s="1"/>
  <c r="D96"/>
  <c r="G95"/>
  <c r="D95"/>
  <c r="H95" s="1"/>
  <c r="G94"/>
  <c r="D94"/>
  <c r="H94" s="1"/>
  <c r="H93"/>
  <c r="G93"/>
  <c r="D93"/>
  <c r="G92"/>
  <c r="H92" s="1"/>
  <c r="D92"/>
  <c r="G91"/>
  <c r="D91"/>
  <c r="H91" s="1"/>
  <c r="G90"/>
  <c r="D90"/>
  <c r="H90" s="1"/>
  <c r="H89"/>
  <c r="G89"/>
  <c r="D89"/>
  <c r="G88"/>
  <c r="H88" s="1"/>
  <c r="D88"/>
  <c r="G87"/>
  <c r="D87"/>
  <c r="H87" s="1"/>
  <c r="G86"/>
  <c r="D86"/>
  <c r="H86" s="1"/>
  <c r="H85"/>
  <c r="G85"/>
  <c r="D85"/>
  <c r="G84"/>
  <c r="H84" s="1"/>
  <c r="D84"/>
  <c r="G83"/>
  <c r="G82"/>
  <c r="H82" s="1"/>
  <c r="D82"/>
  <c r="D81"/>
  <c r="G80"/>
  <c r="H80" s="1"/>
  <c r="D80"/>
  <c r="G79"/>
  <c r="D79"/>
  <c r="H79" s="1"/>
  <c r="G78"/>
  <c r="D78"/>
  <c r="H78" s="1"/>
  <c r="H77"/>
  <c r="G77"/>
  <c r="D77"/>
  <c r="G76"/>
  <c r="H76" s="1"/>
  <c r="D76"/>
  <c r="G75"/>
  <c r="D75"/>
  <c r="H75" s="1"/>
  <c r="G74"/>
  <c r="D74"/>
  <c r="H74" s="1"/>
  <c r="G73"/>
  <c r="D72"/>
  <c r="H72" s="1"/>
  <c r="G71"/>
  <c r="H71" s="1"/>
  <c r="D71"/>
  <c r="D70"/>
  <c r="H70" s="1"/>
  <c r="H69"/>
  <c r="G69"/>
  <c r="D69"/>
  <c r="D68"/>
  <c r="H68" s="1"/>
  <c r="G67"/>
  <c r="D67"/>
  <c r="H67" s="1"/>
  <c r="H66"/>
  <c r="G66"/>
  <c r="D66"/>
  <c r="G65"/>
  <c r="H65" s="1"/>
  <c r="D65"/>
  <c r="G64"/>
  <c r="D64"/>
  <c r="H64" s="1"/>
  <c r="G63"/>
  <c r="D63"/>
  <c r="H63" s="1"/>
  <c r="H62"/>
  <c r="G62"/>
  <c r="D62"/>
  <c r="G61"/>
  <c r="H61" s="1"/>
  <c r="D61"/>
  <c r="G60"/>
  <c r="D60"/>
  <c r="H60" s="1"/>
  <c r="G59"/>
  <c r="D59"/>
  <c r="H59" s="1"/>
  <c r="H58"/>
  <c r="G58"/>
  <c r="D58"/>
  <c r="G57"/>
  <c r="H57" s="1"/>
  <c r="D57"/>
  <c r="G56"/>
  <c r="D56"/>
  <c r="H56" s="1"/>
  <c r="G55"/>
  <c r="D55"/>
  <c r="H55" s="1"/>
  <c r="H54"/>
  <c r="G54"/>
  <c r="D54"/>
  <c r="G53"/>
  <c r="H53" s="1"/>
  <c r="D53"/>
  <c r="G52"/>
  <c r="D52"/>
  <c r="H52" s="1"/>
  <c r="G51"/>
  <c r="D51"/>
  <c r="H51" s="1"/>
  <c r="H50"/>
  <c r="D50"/>
  <c r="D49"/>
  <c r="H49" s="1"/>
  <c r="H48"/>
  <c r="G48"/>
  <c r="D48"/>
  <c r="G47"/>
  <c r="H47" s="1"/>
  <c r="D47"/>
  <c r="G46"/>
  <c r="D46"/>
  <c r="H46" s="1"/>
  <c r="D45"/>
  <c r="H45" s="1"/>
  <c r="G44"/>
  <c r="H44" s="1"/>
  <c r="D44"/>
  <c r="G43"/>
  <c r="D43"/>
  <c r="H43" s="1"/>
  <c r="G42"/>
  <c r="D42"/>
  <c r="H42" s="1"/>
  <c r="H41"/>
  <c r="G41"/>
  <c r="D41"/>
  <c r="G40"/>
  <c r="H40" s="1"/>
  <c r="D40"/>
  <c r="G39"/>
  <c r="D39"/>
  <c r="H39" s="1"/>
  <c r="G38"/>
  <c r="D38"/>
  <c r="H38" s="1"/>
  <c r="H37"/>
  <c r="G37"/>
  <c r="D37"/>
  <c r="G36"/>
  <c r="H36" s="1"/>
  <c r="D36"/>
  <c r="G35"/>
  <c r="D35"/>
  <c r="H35" s="1"/>
  <c r="G34"/>
  <c r="D34"/>
  <c r="H34" s="1"/>
  <c r="H33"/>
  <c r="G33"/>
  <c r="D33"/>
  <c r="G32"/>
  <c r="H32" s="1"/>
  <c r="D32"/>
  <c r="G31"/>
  <c r="D31"/>
  <c r="H31" s="1"/>
  <c r="D30"/>
  <c r="G29"/>
  <c r="D29"/>
  <c r="H29" s="1"/>
  <c r="G28"/>
  <c r="D28"/>
  <c r="H28" s="1"/>
  <c r="H27"/>
  <c r="G27"/>
  <c r="D27"/>
  <c r="G26"/>
  <c r="H26" s="1"/>
  <c r="D26"/>
  <c r="G25"/>
  <c r="D25"/>
  <c r="H25" s="1"/>
  <c r="G23"/>
  <c r="D23"/>
  <c r="H23" s="1"/>
  <c r="H22"/>
  <c r="G22"/>
  <c r="D22"/>
  <c r="G21"/>
  <c r="H21" s="1"/>
  <c r="D21"/>
  <c r="G20"/>
  <c r="D20"/>
  <c r="H20" s="1"/>
  <c r="G19"/>
  <c r="D19"/>
  <c r="H19" s="1"/>
  <c r="H18"/>
  <c r="D18"/>
  <c r="G17"/>
  <c r="D17"/>
  <c r="H17" s="1"/>
  <c r="G16"/>
  <c r="D16"/>
  <c r="H16" s="1"/>
  <c r="H15"/>
  <c r="G15"/>
  <c r="D15"/>
  <c r="G14"/>
  <c r="H14" s="1"/>
  <c r="D14"/>
  <c r="G13"/>
  <c r="D13"/>
  <c r="H13" s="1"/>
  <c r="G12"/>
  <c r="D12"/>
  <c r="H12" s="1"/>
  <c r="H11"/>
  <c r="G11"/>
  <c r="D11"/>
  <c r="G10"/>
  <c r="H10" s="1"/>
  <c r="D10"/>
  <c r="G9"/>
  <c r="D9"/>
  <c r="H9" s="1"/>
  <c r="D8"/>
  <c r="H8" s="1"/>
  <c r="H84" i="14"/>
  <c r="G84"/>
  <c r="D84"/>
  <c r="G83"/>
  <c r="H83" s="1"/>
  <c r="D83"/>
  <c r="D82"/>
  <c r="H82" s="1"/>
  <c r="H81"/>
  <c r="G81"/>
  <c r="D81"/>
  <c r="G80"/>
  <c r="H80" s="1"/>
  <c r="D80"/>
  <c r="G79"/>
  <c r="D79"/>
  <c r="H79" s="1"/>
  <c r="G78"/>
  <c r="D78"/>
  <c r="H78" s="1"/>
  <c r="H77"/>
  <c r="G77"/>
  <c r="D77"/>
  <c r="G76"/>
  <c r="H76" s="1"/>
  <c r="D76"/>
  <c r="G75"/>
  <c r="D75"/>
  <c r="H75" s="1"/>
  <c r="G74"/>
  <c r="D74"/>
  <c r="H74" s="1"/>
  <c r="H73"/>
  <c r="G73"/>
  <c r="D73"/>
  <c r="G72"/>
  <c r="H72" s="1"/>
  <c r="D72"/>
  <c r="G71"/>
  <c r="D71"/>
  <c r="H71" s="1"/>
  <c r="G70"/>
  <c r="D70"/>
  <c r="H70" s="1"/>
  <c r="H69"/>
  <c r="D69"/>
  <c r="G68"/>
  <c r="D68"/>
  <c r="H68" s="1"/>
  <c r="G67"/>
  <c r="D67"/>
  <c r="H67" s="1"/>
  <c r="H66"/>
  <c r="G66"/>
  <c r="D66"/>
  <c r="G65"/>
  <c r="H65" s="1"/>
  <c r="D65"/>
  <c r="G64"/>
  <c r="D64"/>
  <c r="H64" s="1"/>
  <c r="G63"/>
  <c r="D63"/>
  <c r="H63" s="1"/>
  <c r="H62"/>
  <c r="G62"/>
  <c r="D62"/>
  <c r="G61"/>
  <c r="H61" s="1"/>
  <c r="D61"/>
  <c r="G60"/>
  <c r="D60"/>
  <c r="H60" s="1"/>
  <c r="G59"/>
  <c r="D59"/>
  <c r="H59" s="1"/>
  <c r="H58"/>
  <c r="G58"/>
  <c r="D58"/>
  <c r="G57"/>
  <c r="H57" s="1"/>
  <c r="D57"/>
  <c r="G56"/>
  <c r="D56"/>
  <c r="H56" s="1"/>
  <c r="G55"/>
  <c r="D55"/>
  <c r="H55" s="1"/>
  <c r="H54"/>
  <c r="G54"/>
  <c r="D54"/>
  <c r="G53"/>
  <c r="H53" s="1"/>
  <c r="D53"/>
  <c r="G52"/>
  <c r="D52"/>
  <c r="H52" s="1"/>
  <c r="G51"/>
  <c r="D51"/>
  <c r="H51" s="1"/>
  <c r="H50"/>
  <c r="G50"/>
  <c r="D50"/>
  <c r="G49"/>
  <c r="H49" s="1"/>
  <c r="D49"/>
  <c r="G48"/>
  <c r="D48"/>
  <c r="H48" s="1"/>
  <c r="G47"/>
  <c r="D47"/>
  <c r="H47" s="1"/>
  <c r="H46"/>
  <c r="G46"/>
  <c r="D46"/>
  <c r="G45"/>
  <c r="H45" s="1"/>
  <c r="D45"/>
  <c r="G44"/>
  <c r="D44"/>
  <c r="H44" s="1"/>
  <c r="G43"/>
  <c r="D43"/>
  <c r="H43" s="1"/>
  <c r="H42"/>
  <c r="G42"/>
  <c r="D42"/>
  <c r="G41"/>
  <c r="H41" s="1"/>
  <c r="D41"/>
  <c r="G40"/>
  <c r="D40"/>
  <c r="H40" s="1"/>
  <c r="G39"/>
  <c r="D39"/>
  <c r="H39" s="1"/>
  <c r="H38"/>
  <c r="G38"/>
  <c r="D38"/>
  <c r="G37"/>
  <c r="H37" s="1"/>
  <c r="D37"/>
  <c r="G36"/>
  <c r="D36"/>
  <c r="H36" s="1"/>
  <c r="H35"/>
  <c r="D35"/>
  <c r="G34"/>
  <c r="H34" s="1"/>
  <c r="D34"/>
  <c r="G33"/>
  <c r="D33"/>
  <c r="H33" s="1"/>
  <c r="G32"/>
  <c r="D32"/>
  <c r="H32" s="1"/>
  <c r="H31"/>
  <c r="G31"/>
  <c r="D31"/>
  <c r="D30"/>
  <c r="H30" s="1"/>
  <c r="H29"/>
  <c r="D29"/>
  <c r="D28"/>
  <c r="H28" s="1"/>
  <c r="G27"/>
  <c r="D27"/>
  <c r="H27" s="1"/>
  <c r="H26"/>
  <c r="G26"/>
  <c r="D26"/>
  <c r="G25"/>
  <c r="H25" s="1"/>
  <c r="D25"/>
  <c r="G24"/>
  <c r="D24"/>
  <c r="H24" s="1"/>
  <c r="G23"/>
  <c r="D23"/>
  <c r="H23" s="1"/>
  <c r="H22"/>
  <c r="G22"/>
  <c r="D22"/>
  <c r="G21"/>
  <c r="H21" s="1"/>
  <c r="D21"/>
  <c r="G20"/>
  <c r="D20"/>
  <c r="H20" s="1"/>
  <c r="G19"/>
  <c r="D19"/>
  <c r="H19" s="1"/>
  <c r="H18"/>
  <c r="G18"/>
  <c r="D18"/>
  <c r="G17"/>
  <c r="H17" s="1"/>
  <c r="D17"/>
  <c r="G16"/>
  <c r="D16"/>
  <c r="H16" s="1"/>
  <c r="G15"/>
  <c r="D15"/>
  <c r="H15" s="1"/>
  <c r="H14"/>
  <c r="G14"/>
  <c r="D14"/>
  <c r="D13"/>
  <c r="H13" s="1"/>
  <c r="G12"/>
  <c r="D12"/>
  <c r="H12" s="1"/>
  <c r="H11"/>
  <c r="G11"/>
  <c r="D11"/>
  <c r="G10"/>
  <c r="H10" s="1"/>
  <c r="D10"/>
  <c r="G9"/>
  <c r="D9"/>
  <c r="H9" s="1"/>
  <c r="G8"/>
  <c r="D8"/>
  <c r="H8" s="1"/>
  <c r="H31" i="12"/>
  <c r="G31"/>
  <c r="D31"/>
  <c r="G30"/>
  <c r="D30"/>
  <c r="H30" s="1"/>
  <c r="G29"/>
  <c r="D29"/>
  <c r="H29" s="1"/>
  <c r="H28"/>
  <c r="G28"/>
  <c r="D28"/>
  <c r="H27"/>
  <c r="G27"/>
  <c r="D27"/>
  <c r="G26"/>
  <c r="D26"/>
  <c r="H26" s="1"/>
  <c r="G25"/>
  <c r="D25"/>
  <c r="H25" s="1"/>
  <c r="H24"/>
  <c r="G24"/>
  <c r="D24"/>
  <c r="H23"/>
  <c r="G23"/>
  <c r="D23"/>
  <c r="G22"/>
  <c r="D22"/>
  <c r="H22" s="1"/>
  <c r="G21"/>
  <c r="D21"/>
  <c r="H21" s="1"/>
  <c r="H20"/>
  <c r="G20"/>
  <c r="D20"/>
  <c r="H19"/>
  <c r="G19"/>
  <c r="D19"/>
  <c r="G18"/>
  <c r="D18"/>
  <c r="H18" s="1"/>
  <c r="G17"/>
  <c r="D17"/>
  <c r="H17" s="1"/>
  <c r="H16"/>
  <c r="G16"/>
  <c r="D16"/>
  <c r="H15"/>
  <c r="G15"/>
  <c r="D15"/>
  <c r="G14"/>
  <c r="D14"/>
  <c r="H14" s="1"/>
  <c r="G13"/>
  <c r="D13"/>
  <c r="H13" s="1"/>
  <c r="H12"/>
  <c r="G12"/>
  <c r="D12"/>
  <c r="H11"/>
  <c r="G11"/>
  <c r="D11"/>
  <c r="G10"/>
  <c r="D10"/>
  <c r="H10" s="1"/>
  <c r="G9"/>
  <c r="D9"/>
  <c r="H9" s="1"/>
  <c r="H8"/>
  <c r="G8"/>
  <c r="D8"/>
  <c r="H22" i="11"/>
  <c r="G22"/>
  <c r="D22"/>
  <c r="G21"/>
  <c r="H21" s="1"/>
  <c r="D21"/>
  <c r="G20"/>
  <c r="D20"/>
  <c r="H20" s="1"/>
  <c r="G19"/>
  <c r="D19"/>
  <c r="H19" s="1"/>
  <c r="H18"/>
  <c r="G18"/>
  <c r="D18"/>
  <c r="G17"/>
  <c r="H17" s="1"/>
  <c r="D17"/>
  <c r="G16"/>
  <c r="D16"/>
  <c r="H16" s="1"/>
  <c r="G15"/>
  <c r="D15"/>
  <c r="H15" s="1"/>
  <c r="H14"/>
  <c r="G14"/>
  <c r="D14"/>
  <c r="G13"/>
  <c r="H13" s="1"/>
  <c r="D13"/>
  <c r="G12"/>
  <c r="D12"/>
  <c r="H12" s="1"/>
  <c r="G11"/>
  <c r="D11"/>
  <c r="H11" s="1"/>
  <c r="H10"/>
  <c r="G10"/>
  <c r="D10"/>
  <c r="G9"/>
  <c r="H9" s="1"/>
  <c r="D9"/>
  <c r="G8"/>
  <c r="D8"/>
  <c r="H8" s="1"/>
  <c r="D21" i="8"/>
  <c r="D20"/>
  <c r="D19"/>
  <c r="D18"/>
  <c r="D17"/>
  <c r="D16"/>
  <c r="D15"/>
  <c r="D14"/>
  <c r="D13"/>
  <c r="D12"/>
  <c r="D11"/>
  <c r="D10"/>
  <c r="D9"/>
  <c r="D8"/>
  <c r="H11" i="6"/>
  <c r="H13"/>
  <c r="H14"/>
  <c r="H15"/>
  <c r="H12"/>
  <c r="H45" i="7" l="1"/>
  <c r="E45"/>
  <c r="H44"/>
  <c r="E44"/>
  <c r="I44" s="1"/>
  <c r="E43"/>
  <c r="E42"/>
  <c r="H41"/>
  <c r="E41"/>
  <c r="H40"/>
  <c r="E40"/>
  <c r="I40" s="1"/>
  <c r="H39"/>
  <c r="E39"/>
  <c r="H38"/>
  <c r="E38"/>
  <c r="I38" s="1"/>
  <c r="H37"/>
  <c r="E37"/>
  <c r="H36"/>
  <c r="I36" s="1"/>
  <c r="E36"/>
  <c r="H35"/>
  <c r="E35"/>
  <c r="H34"/>
  <c r="E34"/>
  <c r="H33"/>
  <c r="E33"/>
  <c r="H32"/>
  <c r="I32" s="1"/>
  <c r="E32"/>
  <c r="H31"/>
  <c r="E31"/>
  <c r="H30"/>
  <c r="E30"/>
  <c r="H29"/>
  <c r="E29"/>
  <c r="H28"/>
  <c r="I28" s="1"/>
  <c r="E28"/>
  <c r="H27"/>
  <c r="E27"/>
  <c r="H26"/>
  <c r="E26"/>
  <c r="I26" s="1"/>
  <c r="H25"/>
  <c r="I25" s="1"/>
  <c r="E25"/>
  <c r="H24"/>
  <c r="E24"/>
  <c r="H23"/>
  <c r="E23"/>
  <c r="H22"/>
  <c r="E22"/>
  <c r="I22" s="1"/>
  <c r="H21"/>
  <c r="E21"/>
  <c r="H20"/>
  <c r="I20" s="1"/>
  <c r="E20"/>
  <c r="H19"/>
  <c r="E19"/>
  <c r="H18"/>
  <c r="E18"/>
  <c r="H17"/>
  <c r="E17"/>
  <c r="H16"/>
  <c r="E16"/>
  <c r="H15"/>
  <c r="E15"/>
  <c r="H14"/>
  <c r="E14"/>
  <c r="H13"/>
  <c r="E13"/>
  <c r="H12"/>
  <c r="E12"/>
  <c r="I12" s="1"/>
  <c r="H11"/>
  <c r="E11"/>
  <c r="E15" i="6"/>
  <c r="I15" s="1"/>
  <c r="E14"/>
  <c r="I14" s="1"/>
  <c r="E13"/>
  <c r="I13" s="1"/>
  <c r="E12"/>
  <c r="I12" s="1"/>
  <c r="E11"/>
  <c r="I11" s="1"/>
  <c r="H34" i="5"/>
  <c r="E34"/>
  <c r="H33"/>
  <c r="E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G38" i="1"/>
  <c r="D38"/>
  <c r="G37"/>
  <c r="D37"/>
  <c r="G36"/>
  <c r="D36"/>
  <c r="G35"/>
  <c r="D35"/>
  <c r="G34"/>
  <c r="D34"/>
  <c r="G33"/>
  <c r="D33"/>
  <c r="G32"/>
  <c r="D32"/>
  <c r="G31"/>
  <c r="D31"/>
  <c r="G30"/>
  <c r="D30"/>
  <c r="G29"/>
  <c r="D29"/>
  <c r="D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I20" i="4"/>
  <c r="E20"/>
  <c r="I19"/>
  <c r="E19"/>
  <c r="I18"/>
  <c r="E18"/>
  <c r="E17"/>
  <c r="I16"/>
  <c r="E16"/>
  <c r="I15"/>
  <c r="E15"/>
  <c r="I14"/>
  <c r="E14"/>
  <c r="I13"/>
  <c r="E13"/>
  <c r="I12"/>
  <c r="E12"/>
  <c r="I11"/>
  <c r="E11"/>
  <c r="I10"/>
  <c r="E10"/>
  <c r="H17" i="3"/>
  <c r="E17"/>
  <c r="H16"/>
  <c r="E16"/>
  <c r="I16" s="1"/>
  <c r="H15"/>
  <c r="E15"/>
  <c r="H14"/>
  <c r="E14"/>
  <c r="I14" s="1"/>
  <c r="H13"/>
  <c r="I13" s="1"/>
  <c r="E13"/>
  <c r="H12"/>
  <c r="E12"/>
  <c r="I12" s="1"/>
  <c r="H11"/>
  <c r="E11"/>
  <c r="H20" i="2"/>
  <c r="D20"/>
  <c r="H19"/>
  <c r="D19"/>
  <c r="H18"/>
  <c r="D18"/>
  <c r="H17"/>
  <c r="D17"/>
  <c r="H16"/>
  <c r="D16"/>
  <c r="H15"/>
  <c r="D15"/>
  <c r="H14"/>
  <c r="D14"/>
  <c r="H13"/>
  <c r="D13"/>
  <c r="H12"/>
  <c r="D12"/>
  <c r="H11"/>
  <c r="D11"/>
  <c r="I12" l="1"/>
  <c r="I14"/>
  <c r="I18"/>
  <c r="I20"/>
  <c r="I17"/>
  <c r="H23" i="1"/>
  <c r="H15"/>
  <c r="I14" i="7"/>
  <c r="I16"/>
  <c r="I24"/>
  <c r="I11"/>
  <c r="I17"/>
  <c r="I19"/>
  <c r="I21"/>
  <c r="I23"/>
  <c r="I27"/>
  <c r="I29"/>
  <c r="I31"/>
  <c r="I33"/>
  <c r="I35"/>
  <c r="I37"/>
  <c r="I39"/>
  <c r="I41"/>
  <c r="I45"/>
  <c r="I34"/>
  <c r="I16" i="2"/>
  <c r="H30" i="1"/>
  <c r="H34"/>
  <c r="I25" i="5"/>
  <c r="I11" i="3"/>
  <c r="I15"/>
  <c r="I17"/>
  <c r="H10" i="1"/>
  <c r="H18"/>
  <c r="H26"/>
  <c r="H29"/>
  <c r="I10" i="5"/>
  <c r="I18"/>
  <c r="I20"/>
  <c r="I24"/>
  <c r="I34"/>
  <c r="I13" i="7"/>
  <c r="I15"/>
  <c r="I18"/>
  <c r="I30"/>
  <c r="I13" i="2"/>
  <c r="I11"/>
  <c r="I15"/>
  <c r="I19"/>
  <c r="J13" i="4"/>
  <c r="J18"/>
  <c r="J10"/>
  <c r="I29" i="5"/>
  <c r="I11"/>
  <c r="I27"/>
  <c r="I19"/>
  <c r="I31"/>
  <c r="H33" i="1"/>
  <c r="H37"/>
  <c r="I14" i="5"/>
  <c r="I22"/>
  <c r="I26"/>
  <c r="I33"/>
  <c r="I30"/>
  <c r="I28"/>
  <c r="I13"/>
  <c r="I17"/>
  <c r="I21"/>
  <c r="I16"/>
  <c r="I23"/>
  <c r="I32"/>
  <c r="I12"/>
  <c r="I15"/>
  <c r="H14" i="1"/>
  <c r="H22"/>
  <c r="H27"/>
  <c r="H38"/>
  <c r="H11"/>
  <c r="H19"/>
  <c r="H20"/>
  <c r="H24"/>
  <c r="H12"/>
  <c r="H16"/>
  <c r="H31"/>
  <c r="H13"/>
  <c r="H17"/>
  <c r="H35"/>
  <c r="H21"/>
  <c r="H25"/>
  <c r="H32"/>
  <c r="H36"/>
  <c r="J12" i="4"/>
  <c r="J16"/>
  <c r="J20"/>
  <c r="J14"/>
  <c r="J11"/>
  <c r="J15"/>
  <c r="J19"/>
</calcChain>
</file>

<file path=xl/sharedStrings.xml><?xml version="1.0" encoding="utf-8"?>
<sst xmlns="http://schemas.openxmlformats.org/spreadsheetml/2006/main" count="941" uniqueCount="657">
  <si>
    <t>附件3</t>
  </si>
  <si>
    <t>北京市经贸高级技术学校</t>
  </si>
  <si>
    <t>2020届毕业生职业技能等级认定成绩登记表</t>
  </si>
  <si>
    <t xml:space="preserve"> 网络与信息安全管理员 职业（工种）  二级  </t>
  </si>
  <si>
    <t xml:space="preserve"> </t>
  </si>
  <si>
    <t>姓名</t>
  </si>
  <si>
    <r>
      <rPr>
        <sz val="12"/>
        <color theme="1"/>
        <rFont val="Calibri"/>
        <family val="2"/>
      </rPr>
      <t>过程</t>
    </r>
    <r>
      <rPr>
        <sz val="12"/>
        <color theme="1"/>
        <rFont val="宋体"/>
        <family val="3"/>
        <charset val="134"/>
      </rPr>
      <t>评价</t>
    </r>
    <r>
      <rPr>
        <sz val="12"/>
        <color theme="1"/>
        <rFont val="Calibri"/>
        <family val="2"/>
      </rPr>
      <t>成绩</t>
    </r>
  </si>
  <si>
    <t>结果考核成绩</t>
  </si>
  <si>
    <r>
      <rPr>
        <sz val="12"/>
        <color theme="1"/>
        <rFont val="宋体"/>
        <family val="3"/>
        <charset val="134"/>
      </rPr>
      <t>综合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宋体"/>
        <family val="3"/>
        <charset val="134"/>
      </rPr>
      <t>成绩</t>
    </r>
  </si>
  <si>
    <r>
      <rPr>
        <sz val="12"/>
        <color theme="1"/>
        <rFont val="Calibri"/>
        <family val="2"/>
      </rPr>
      <t>模块一成绩</t>
    </r>
    <r>
      <rPr>
        <sz val="12"/>
        <color theme="1"/>
        <rFont val="宋体"/>
        <family val="3"/>
        <charset val="134"/>
      </rPr>
      <t>（</t>
    </r>
    <r>
      <rPr>
        <u/>
        <sz val="12"/>
        <color theme="1"/>
        <rFont val="宋体"/>
        <family val="3"/>
        <charset val="134"/>
      </rPr>
      <t>网络综合技能实训</t>
    </r>
    <r>
      <rPr>
        <sz val="12"/>
        <color theme="1"/>
        <rFont val="宋体"/>
        <family val="3"/>
        <charset val="134"/>
      </rPr>
      <t>课程）</t>
    </r>
  </si>
  <si>
    <r>
      <rPr>
        <sz val="12"/>
        <color theme="1"/>
        <rFont val="Calibri"/>
        <family val="2"/>
      </rPr>
      <t>模块二成绩</t>
    </r>
    <r>
      <rPr>
        <sz val="12"/>
        <color theme="1"/>
        <rFont val="宋体"/>
        <family val="3"/>
        <charset val="134"/>
      </rPr>
      <t>（</t>
    </r>
    <r>
      <rPr>
        <u/>
        <sz val="12"/>
        <color theme="1"/>
        <rFont val="宋体"/>
        <family val="3"/>
        <charset val="134"/>
      </rPr>
      <t>网络搭建与调试</t>
    </r>
    <r>
      <rPr>
        <sz val="12"/>
        <color theme="1"/>
        <rFont val="宋体"/>
        <family val="3"/>
        <charset val="134"/>
      </rPr>
      <t>课程）</t>
    </r>
  </si>
  <si>
    <t>理论
成绩</t>
  </si>
  <si>
    <t>实操
成绩</t>
  </si>
  <si>
    <r>
      <rPr>
        <sz val="12"/>
        <color theme="1"/>
        <rFont val="Calibri"/>
        <family val="2"/>
      </rPr>
      <t>专业</t>
    </r>
    <r>
      <rPr>
        <sz val="12"/>
        <color theme="1"/>
        <rFont val="宋体"/>
        <family val="3"/>
        <charset val="134"/>
      </rPr>
      <t>论文</t>
    </r>
    <r>
      <rPr>
        <sz val="12"/>
        <color theme="1"/>
        <rFont val="Calibri"/>
        <family val="2"/>
      </rPr>
      <t>撰写及答辩成绩</t>
    </r>
  </si>
  <si>
    <t>王柏林</t>
  </si>
  <si>
    <t>江德伟</t>
  </si>
  <si>
    <t>江德进</t>
  </si>
  <si>
    <t>王勋番</t>
  </si>
  <si>
    <t>韦新余</t>
  </si>
  <si>
    <t>戴鹏</t>
  </si>
  <si>
    <t>赵骁</t>
  </si>
  <si>
    <t>张天宇</t>
  </si>
  <si>
    <t>李博</t>
  </si>
  <si>
    <t>张新奇</t>
  </si>
  <si>
    <t>说明</t>
  </si>
  <si>
    <r>
      <rPr>
        <sz val="14"/>
        <color theme="1"/>
        <rFont val="Calibri"/>
        <family val="2"/>
      </rPr>
      <t>成绩直接认定的</t>
    </r>
    <r>
      <rPr>
        <sz val="14"/>
        <color theme="1"/>
        <rFont val="宋体"/>
        <family val="3"/>
        <charset val="134"/>
      </rPr>
      <t>学生</t>
    </r>
    <r>
      <rPr>
        <sz val="14"/>
        <color theme="1"/>
        <rFont val="Calibri"/>
        <family val="2"/>
      </rPr>
      <t>说明</t>
    </r>
    <r>
      <rPr>
        <sz val="14"/>
        <color theme="1"/>
        <rFont val="宋体"/>
        <family val="3"/>
        <charset val="134"/>
      </rPr>
      <t>：</t>
    </r>
  </si>
  <si>
    <t>过程评价成绩登分人签字：
结果考核成绩登分人签字：
成绩核算人员签字：
成绩复核人员签字：</t>
  </si>
  <si>
    <t xml:space="preserve"> 网络与信息安全管理员 职业（工种）  四级</t>
  </si>
  <si>
    <t>填表日期：2020年 6 月 16日</t>
  </si>
  <si>
    <t>模块一成绩（综合布线课程）</t>
  </si>
  <si>
    <t>模块二成绩（中小型网络搭建课程）</t>
  </si>
  <si>
    <t>序号</t>
  </si>
  <si>
    <t>高若冰</t>
  </si>
  <si>
    <t>殷欢</t>
  </si>
  <si>
    <t>李昊宇</t>
  </si>
  <si>
    <t>孟昭铭</t>
  </si>
  <si>
    <t>董超</t>
  </si>
  <si>
    <t>丁璐瑶</t>
  </si>
  <si>
    <t>孙硕</t>
  </si>
  <si>
    <t xml:space="preserve"> 制冷空调系统安装维修工  职业（工种）  二级 </t>
  </si>
  <si>
    <t>综合成绩</t>
  </si>
  <si>
    <r>
      <rPr>
        <sz val="12"/>
        <color theme="1"/>
        <rFont val="宋体"/>
        <family val="3"/>
        <charset val="134"/>
      </rPr>
      <t>模块一成绩（</t>
    </r>
    <r>
      <rPr>
        <u/>
        <sz val="12"/>
        <color theme="1"/>
        <rFont val="宋体"/>
        <family val="3"/>
        <charset val="134"/>
      </rPr>
      <t>制冷实训</t>
    </r>
    <r>
      <rPr>
        <sz val="12"/>
        <color theme="1"/>
        <rFont val="宋体"/>
        <family val="3"/>
        <charset val="134"/>
      </rPr>
      <t>课程）</t>
    </r>
  </si>
  <si>
    <r>
      <rPr>
        <sz val="12"/>
        <color theme="1"/>
        <rFont val="宋体"/>
        <family val="3"/>
        <charset val="134"/>
      </rPr>
      <t>模块二成绩（</t>
    </r>
    <r>
      <rPr>
        <u/>
        <sz val="12"/>
        <color theme="1"/>
        <rFont val="宋体"/>
        <family val="3"/>
        <charset val="134"/>
      </rPr>
      <t>中央空调</t>
    </r>
    <r>
      <rPr>
        <sz val="12"/>
        <color theme="1"/>
        <rFont val="宋体"/>
        <family val="3"/>
        <charset val="134"/>
      </rPr>
      <t>课程）</t>
    </r>
  </si>
  <si>
    <t>专业论文撰写及答辩成绩</t>
  </si>
  <si>
    <t>王志达</t>
  </si>
  <si>
    <t>王欣</t>
  </si>
  <si>
    <t>杨楠</t>
  </si>
  <si>
    <t>曹乐</t>
  </si>
  <si>
    <t>郭佩港</t>
  </si>
  <si>
    <t>赵荧瑞</t>
  </si>
  <si>
    <t>陈新林</t>
  </si>
  <si>
    <t>孔祥博</t>
  </si>
  <si>
    <t>李林</t>
  </si>
  <si>
    <t>熊子康</t>
  </si>
  <si>
    <t>赵耀东</t>
  </si>
  <si>
    <t xml:space="preserve"> 计算机维修工 职业（工种）  三级</t>
  </si>
  <si>
    <r>
      <rPr>
        <sz val="12"/>
        <color theme="1"/>
        <rFont val="Calibri"/>
        <family val="2"/>
      </rPr>
      <t>模块一</t>
    </r>
    <r>
      <rPr>
        <u/>
        <sz val="12"/>
        <color theme="1"/>
        <rFont val="宋体"/>
        <family val="3"/>
        <charset val="134"/>
      </rPr>
      <t>VB程序设计</t>
    </r>
    <r>
      <rPr>
        <sz val="12"/>
        <color theme="1"/>
        <rFont val="Calibri"/>
        <family val="2"/>
      </rPr>
      <t>成绩</t>
    </r>
  </si>
  <si>
    <r>
      <rPr>
        <sz val="12"/>
        <color theme="1"/>
        <rFont val="Calibri"/>
        <family val="2"/>
      </rPr>
      <t>模块二</t>
    </r>
    <r>
      <rPr>
        <u/>
        <sz val="12"/>
        <color theme="1"/>
        <rFont val="宋体"/>
        <family val="3"/>
        <charset val="134"/>
      </rPr>
      <t>视频后期与剪辑</t>
    </r>
    <r>
      <rPr>
        <sz val="12"/>
        <color theme="1"/>
        <rFont val="Calibri"/>
        <family val="2"/>
      </rPr>
      <t>成绩</t>
    </r>
  </si>
  <si>
    <t>岳子龙</t>
  </si>
  <si>
    <t>李  晨</t>
  </si>
  <si>
    <t>贾泽群</t>
  </si>
  <si>
    <t>王双午</t>
  </si>
  <si>
    <t>陆含笑</t>
  </si>
  <si>
    <t>张德武</t>
  </si>
  <si>
    <t>郭晶晶</t>
  </si>
  <si>
    <t>赵旭强</t>
  </si>
  <si>
    <t>何  越</t>
  </si>
  <si>
    <t>郭丽丽</t>
  </si>
  <si>
    <t>李  翔</t>
  </si>
  <si>
    <t>华龙飞</t>
  </si>
  <si>
    <t>胡金超</t>
  </si>
  <si>
    <t>陈  川</t>
  </si>
  <si>
    <t>张  娟</t>
  </si>
  <si>
    <t>陈  浩</t>
  </si>
  <si>
    <t>张天云</t>
  </si>
  <si>
    <t>刘子琦</t>
  </si>
  <si>
    <t>胡其翔</t>
  </si>
  <si>
    <t>方  磊</t>
  </si>
  <si>
    <t>徐  欢</t>
  </si>
  <si>
    <t>任鑫亚</t>
  </si>
  <si>
    <t>李国放</t>
  </si>
  <si>
    <t>张  晨</t>
  </si>
  <si>
    <t>赵新宇</t>
  </si>
  <si>
    <t>李  杨</t>
  </si>
  <si>
    <t>张智涵</t>
  </si>
  <si>
    <t>王  艳</t>
  </si>
  <si>
    <t>王佳辉</t>
  </si>
  <si>
    <t xml:space="preserve">  商业摄影师  职业（工种）  三级</t>
  </si>
  <si>
    <r>
      <rPr>
        <sz val="12"/>
        <color theme="1"/>
        <rFont val="宋体"/>
        <family val="3"/>
        <charset val="134"/>
      </rPr>
      <t>模块一成绩（</t>
    </r>
    <r>
      <rPr>
        <u/>
        <sz val="12"/>
        <color theme="1"/>
        <rFont val="宋体"/>
        <family val="3"/>
        <charset val="134"/>
      </rPr>
      <t xml:space="preserve"> 影视赏析 </t>
    </r>
    <r>
      <rPr>
        <sz val="12"/>
        <color theme="1"/>
        <rFont val="宋体"/>
        <family val="3"/>
        <charset val="134"/>
      </rPr>
      <t>课程）</t>
    </r>
  </si>
  <si>
    <r>
      <rPr>
        <sz val="12"/>
        <color theme="1"/>
        <rFont val="Calibri"/>
        <family val="2"/>
      </rPr>
      <t>模块二成绩</t>
    </r>
    <r>
      <rPr>
        <sz val="12"/>
        <color theme="1"/>
        <rFont val="宋体"/>
        <family val="3"/>
        <charset val="134"/>
      </rPr>
      <t>（</t>
    </r>
    <r>
      <rPr>
        <u/>
        <sz val="12"/>
        <color theme="1"/>
        <rFont val="宋体"/>
        <family val="3"/>
        <charset val="134"/>
      </rPr>
      <t xml:space="preserve"> 影视拍摄与后期  </t>
    </r>
    <r>
      <rPr>
        <sz val="12"/>
        <color theme="1"/>
        <rFont val="宋体"/>
        <family val="3"/>
        <charset val="134"/>
      </rPr>
      <t>课程）</t>
    </r>
  </si>
  <si>
    <t>赵博玮</t>
  </si>
  <si>
    <t>包燕燕</t>
  </si>
  <si>
    <t>华慧慧</t>
  </si>
  <si>
    <t>曾翠芳</t>
  </si>
  <si>
    <t>王传绘</t>
  </si>
  <si>
    <t>张雯杰</t>
  </si>
  <si>
    <t>侯亚君</t>
  </si>
  <si>
    <t>侯宇宁</t>
  </si>
  <si>
    <t>李晨运</t>
  </si>
  <si>
    <t>王军舰</t>
  </si>
  <si>
    <t>陈行龙</t>
  </si>
  <si>
    <t>闪诗琪</t>
  </si>
  <si>
    <t>周敏</t>
  </si>
  <si>
    <t>朱彤彤</t>
  </si>
  <si>
    <t>许国振</t>
  </si>
  <si>
    <t>樊文建</t>
  </si>
  <si>
    <t>马颖</t>
  </si>
  <si>
    <t>隗英杰</t>
  </si>
  <si>
    <t>高圣囡</t>
  </si>
  <si>
    <t>孙博伦</t>
  </si>
  <si>
    <t>耿浩云</t>
  </si>
  <si>
    <t>连艳坤</t>
  </si>
  <si>
    <t>张营鑫</t>
  </si>
  <si>
    <t>付志超</t>
  </si>
  <si>
    <t>杨明德</t>
  </si>
  <si>
    <t xml:space="preserve">  音响调音员 职业（工种）  四级</t>
  </si>
  <si>
    <t>模块一成绩（音响系统设备整备）</t>
  </si>
  <si>
    <t>模块二成绩（音响设备的安装）</t>
  </si>
  <si>
    <t>陈诺</t>
  </si>
  <si>
    <t>王旭</t>
  </si>
  <si>
    <t>郑德梁</t>
  </si>
  <si>
    <t>林新</t>
  </si>
  <si>
    <t>陈俊岭</t>
  </si>
  <si>
    <t xml:space="preserve">  音响调音员 职业（工种）  三级</t>
  </si>
  <si>
    <r>
      <rPr>
        <sz val="12"/>
        <color theme="1"/>
        <rFont val="宋体"/>
        <family val="3"/>
        <charset val="134"/>
      </rPr>
      <t>模块一成绩（</t>
    </r>
    <r>
      <rPr>
        <u/>
        <sz val="12"/>
        <color theme="1"/>
        <rFont val="宋体"/>
        <family val="3"/>
        <charset val="134"/>
      </rPr>
      <t>CAD</t>
    </r>
    <r>
      <rPr>
        <sz val="12"/>
        <color theme="1"/>
        <rFont val="宋体"/>
        <family val="3"/>
        <charset val="134"/>
      </rPr>
      <t>课程）</t>
    </r>
  </si>
  <si>
    <r>
      <rPr>
        <sz val="12"/>
        <color theme="1"/>
        <rFont val="宋体"/>
        <family val="3"/>
        <charset val="134"/>
      </rPr>
      <t>模块二成绩（</t>
    </r>
    <r>
      <rPr>
        <u/>
        <sz val="12"/>
        <color theme="1"/>
        <rFont val="宋体"/>
        <family val="3"/>
        <charset val="134"/>
      </rPr>
      <t xml:space="preserve">音响调音 </t>
    </r>
    <r>
      <rPr>
        <sz val="12"/>
        <color theme="1"/>
        <rFont val="宋体"/>
        <family val="3"/>
        <charset val="134"/>
      </rPr>
      <t>课程）</t>
    </r>
  </si>
  <si>
    <t>肖亮</t>
  </si>
  <si>
    <t>董志鑫</t>
  </si>
  <si>
    <t>蒋明昊</t>
  </si>
  <si>
    <t>吴意</t>
  </si>
  <si>
    <t>凌桐</t>
  </si>
  <si>
    <t>孙宇航</t>
  </si>
  <si>
    <t>李嘉锋</t>
  </si>
  <si>
    <t>韩宇辰</t>
  </si>
  <si>
    <t>许家禄</t>
  </si>
  <si>
    <t>乔宏毅</t>
  </si>
  <si>
    <t>李金伟</t>
  </si>
  <si>
    <t>王子琪</t>
  </si>
  <si>
    <t>王鹏飞</t>
  </si>
  <si>
    <t>谢航</t>
  </si>
  <si>
    <t>吴小女</t>
  </si>
  <si>
    <t>薛嘉霖</t>
  </si>
  <si>
    <t>张艺嘉</t>
  </si>
  <si>
    <t>刘博</t>
  </si>
  <si>
    <t>田艳龙</t>
  </si>
  <si>
    <t>张树坤</t>
  </si>
  <si>
    <t>田浩楠</t>
  </si>
  <si>
    <t>沈远航</t>
  </si>
  <si>
    <t>闫志伟</t>
  </si>
  <si>
    <t>赵艺儒</t>
  </si>
  <si>
    <t>吕树清</t>
  </si>
  <si>
    <t>杨旭</t>
  </si>
  <si>
    <t>左靖康</t>
  </si>
  <si>
    <t>章绍文</t>
  </si>
  <si>
    <t>杨凯</t>
  </si>
  <si>
    <t>张辰</t>
  </si>
  <si>
    <t>吴岩柏</t>
  </si>
  <si>
    <t>郭年博</t>
  </si>
  <si>
    <t>田涛</t>
  </si>
  <si>
    <t>韩磊</t>
  </si>
  <si>
    <t>韩刚</t>
  </si>
  <si>
    <r>
      <t xml:space="preserve">填表日期： </t>
    </r>
    <r>
      <rPr>
        <sz val="12"/>
        <color theme="1"/>
        <rFont val="宋体"/>
        <family val="3"/>
        <charset val="134"/>
      </rPr>
      <t>2020</t>
    </r>
    <r>
      <rPr>
        <sz val="12"/>
        <color theme="1"/>
        <rFont val="宋体"/>
        <family val="3"/>
        <charset val="134"/>
      </rPr>
      <t xml:space="preserve"> 年</t>
    </r>
    <r>
      <rPr>
        <sz val="12"/>
        <color theme="1"/>
        <rFont val="宋体"/>
        <family val="3"/>
        <charset val="134"/>
      </rPr>
      <t xml:space="preserve"> 6</t>
    </r>
    <r>
      <rPr>
        <sz val="12"/>
        <color theme="1"/>
        <rFont val="宋体"/>
        <family val="3"/>
        <charset val="134"/>
      </rPr>
      <t xml:space="preserve"> 月 </t>
    </r>
    <r>
      <rPr>
        <sz val="12"/>
        <color theme="1"/>
        <rFont val="宋体"/>
        <family val="3"/>
        <charset val="134"/>
      </rPr>
      <t>17</t>
    </r>
    <r>
      <rPr>
        <sz val="12"/>
        <color theme="1"/>
        <rFont val="宋体"/>
        <family val="3"/>
        <charset val="134"/>
      </rPr>
      <t xml:space="preserve">  日</t>
    </r>
    <phoneticPr fontId="11" type="noConversion"/>
  </si>
  <si>
    <r>
      <t xml:space="preserve">填表日期：  </t>
    </r>
    <r>
      <rPr>
        <sz val="12"/>
        <color theme="1"/>
        <rFont val="宋体"/>
        <family val="3"/>
        <charset val="134"/>
      </rPr>
      <t>2020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>6</t>
    </r>
    <r>
      <rPr>
        <sz val="12"/>
        <color theme="1"/>
        <rFont val="宋体"/>
        <family val="3"/>
        <charset val="134"/>
      </rPr>
      <t xml:space="preserve">  月 </t>
    </r>
    <r>
      <rPr>
        <sz val="12"/>
        <color theme="1"/>
        <rFont val="宋体"/>
        <family val="3"/>
        <charset val="134"/>
      </rPr>
      <t>17</t>
    </r>
    <r>
      <rPr>
        <sz val="12"/>
        <color theme="1"/>
        <rFont val="宋体"/>
        <family val="3"/>
        <charset val="134"/>
      </rPr>
      <t xml:space="preserve">  日</t>
    </r>
    <phoneticPr fontId="11" type="noConversion"/>
  </si>
  <si>
    <t>缺考</t>
    <phoneticPr fontId="11" type="noConversion"/>
  </si>
  <si>
    <t>缺考</t>
    <phoneticPr fontId="11" type="noConversion"/>
  </si>
  <si>
    <t>填表日期：  2020 年 6  月 17  日</t>
    <phoneticPr fontId="11" type="noConversion"/>
  </si>
  <si>
    <t>填表日期： 2020 年 6 月 18日</t>
    <phoneticPr fontId="11" type="noConversion"/>
  </si>
  <si>
    <t>填表日期： 2020 年6 月 19 日</t>
    <phoneticPr fontId="11" type="noConversion"/>
  </si>
  <si>
    <t>缺考</t>
  </si>
  <si>
    <t>填表日期：  2020 年  6 月 19  日</t>
    <phoneticPr fontId="11" type="noConversion"/>
  </si>
  <si>
    <t>说明</t>
    <phoneticPr fontId="11" type="noConversion"/>
  </si>
  <si>
    <t>过程评价成绩</t>
  </si>
  <si>
    <t>综合</t>
  </si>
  <si>
    <t>成绩</t>
  </si>
  <si>
    <t>模块一成绩（电子商务师三级鉴定）</t>
  </si>
  <si>
    <t>模块二成绩（电子商务实训）</t>
  </si>
  <si>
    <t>理论</t>
  </si>
  <si>
    <t>实操</t>
  </si>
  <si>
    <t>侯林元</t>
  </si>
  <si>
    <t>赵嘉康</t>
  </si>
  <si>
    <t>赵桐</t>
  </si>
  <si>
    <t>丁浩峰</t>
  </si>
  <si>
    <t>陈保龙</t>
  </si>
  <si>
    <t>陈思璠</t>
  </si>
  <si>
    <t>尹文娜</t>
  </si>
  <si>
    <t>辛龙珠</t>
  </si>
  <si>
    <t>王菲菲</t>
  </si>
  <si>
    <t>尤明明</t>
  </si>
  <si>
    <t>周梦兰</t>
  </si>
  <si>
    <t>刘萌</t>
  </si>
  <si>
    <t>庄伟涵</t>
  </si>
  <si>
    <t>帅仁凯</t>
  </si>
  <si>
    <t>乐波波</t>
  </si>
  <si>
    <t>梁鹏</t>
  </si>
  <si>
    <t>李宗文</t>
  </si>
  <si>
    <t>许婵</t>
  </si>
  <si>
    <t>戚思雨</t>
  </si>
  <si>
    <t>侯永康</t>
  </si>
  <si>
    <t>高雪莹</t>
  </si>
  <si>
    <t>高雅贺</t>
  </si>
  <si>
    <t>宋佳伟</t>
  </si>
  <si>
    <t>刘新宇</t>
  </si>
  <si>
    <t>孙楠</t>
  </si>
  <si>
    <t>崔仪芳</t>
  </si>
  <si>
    <t>孔昊</t>
  </si>
  <si>
    <t>夏禹</t>
  </si>
  <si>
    <t>孟维恺</t>
  </si>
  <si>
    <t>韩伺矾</t>
  </si>
  <si>
    <t>高然</t>
  </si>
  <si>
    <t>贺琳琳</t>
  </si>
  <si>
    <t>刘海云</t>
  </si>
  <si>
    <t>陶娟</t>
  </si>
  <si>
    <t>商鹏宇</t>
  </si>
  <si>
    <t>郑焕南</t>
  </si>
  <si>
    <t>肖开伟</t>
  </si>
  <si>
    <t>蒋国吉</t>
  </si>
  <si>
    <t>成绩直接认定的学生说明：</t>
  </si>
  <si>
    <t>过程评价成绩登分人签字：</t>
  </si>
  <si>
    <t>结果考核成绩登分人签字：</t>
  </si>
  <si>
    <t>成绩核算人员签字：</t>
  </si>
  <si>
    <t>成绩复核人员签字：</t>
  </si>
  <si>
    <t>填表日期：    年   月  日</t>
    <phoneticPr fontId="11" type="noConversion"/>
  </si>
  <si>
    <t xml:space="preserve">  保育员  职业（工种）  四级□、三级√</t>
  </si>
  <si>
    <t>填表日期：      年   月   日</t>
  </si>
  <si>
    <t>综合
成绩</t>
  </si>
  <si>
    <r>
      <t>模块一成绩（</t>
    </r>
    <r>
      <rPr>
        <u/>
        <sz val="12"/>
        <color theme="1"/>
        <rFont val="宋体"/>
        <family val="3"/>
        <charset val="134"/>
        <scheme val="major"/>
      </rPr>
      <t>《保育员（高级）》</t>
    </r>
    <r>
      <rPr>
        <sz val="12"/>
        <color theme="1"/>
        <rFont val="宋体"/>
        <family val="3"/>
        <charset val="134"/>
        <scheme val="major"/>
      </rPr>
      <t>课程）</t>
    </r>
  </si>
  <si>
    <r>
      <t>模块二成绩（</t>
    </r>
    <r>
      <rPr>
        <u/>
        <sz val="12"/>
        <color theme="1"/>
        <rFont val="宋体"/>
        <family val="3"/>
        <charset val="134"/>
        <scheme val="major"/>
      </rPr>
      <t>《幼儿园教学活动组织》</t>
    </r>
    <r>
      <rPr>
        <sz val="12"/>
        <color theme="1"/>
        <rFont val="宋体"/>
        <family val="3"/>
        <charset val="134"/>
        <scheme val="major"/>
      </rPr>
      <t>课程）</t>
    </r>
  </si>
  <si>
    <t>理论成绩</t>
  </si>
  <si>
    <t>实操成绩</t>
  </si>
  <si>
    <t>赵苗淼</t>
  </si>
  <si>
    <t>果欣悦</t>
  </si>
  <si>
    <t>司婷婷</t>
  </si>
  <si>
    <t>王靖娜</t>
  </si>
  <si>
    <t>冯海洋</t>
  </si>
  <si>
    <t>刘泽</t>
  </si>
  <si>
    <t>孙若芸</t>
  </si>
  <si>
    <t>刘晶晶</t>
  </si>
  <si>
    <t>王瑾瑞</t>
  </si>
  <si>
    <t>于佳慧</t>
  </si>
  <si>
    <t>翟念</t>
  </si>
  <si>
    <t>王丽</t>
  </si>
  <si>
    <t>李京京</t>
  </si>
  <si>
    <t>张安彤</t>
  </si>
  <si>
    <t>王茹</t>
  </si>
  <si>
    <t>王海兰</t>
  </si>
  <si>
    <t>宋可心</t>
  </si>
  <si>
    <t>王书驰</t>
  </si>
  <si>
    <t>李爽</t>
  </si>
  <si>
    <t>李阳</t>
  </si>
  <si>
    <t>杨宇静</t>
  </si>
  <si>
    <t>张鑫爽</t>
  </si>
  <si>
    <t>李鑫悦</t>
  </si>
  <si>
    <t>孔令欣</t>
  </si>
  <si>
    <t>吴新怡</t>
  </si>
  <si>
    <t>85</t>
  </si>
  <si>
    <t>80</t>
  </si>
  <si>
    <t>王晨阳</t>
  </si>
  <si>
    <t>60</t>
  </si>
  <si>
    <t>70</t>
  </si>
  <si>
    <t>陈芳伊</t>
  </si>
  <si>
    <t>69</t>
  </si>
  <si>
    <t>李晨</t>
  </si>
  <si>
    <t>73</t>
  </si>
  <si>
    <t>翟爽</t>
  </si>
  <si>
    <t>张克新</t>
  </si>
  <si>
    <t>79</t>
  </si>
  <si>
    <t>72</t>
  </si>
  <si>
    <t>王晓玉</t>
  </si>
  <si>
    <t>81</t>
  </si>
  <si>
    <t>93</t>
  </si>
  <si>
    <t>武静</t>
  </si>
  <si>
    <t>83</t>
  </si>
  <si>
    <t>马晓薇</t>
  </si>
  <si>
    <t>66</t>
  </si>
  <si>
    <t>89</t>
  </si>
  <si>
    <t>刘梦晓</t>
  </si>
  <si>
    <t>96</t>
  </si>
  <si>
    <t>韩畅</t>
  </si>
  <si>
    <t>孙慧妮</t>
  </si>
  <si>
    <t>88</t>
  </si>
  <si>
    <t>付莹莹</t>
  </si>
  <si>
    <t>78</t>
  </si>
  <si>
    <t>陈雪莲</t>
  </si>
  <si>
    <t>95</t>
  </si>
  <si>
    <t>倪巧云</t>
  </si>
  <si>
    <t>胡俊艳</t>
  </si>
  <si>
    <t>杨凤茹</t>
  </si>
  <si>
    <t>黄睿</t>
  </si>
  <si>
    <t>张静静</t>
  </si>
  <si>
    <t>王香兰</t>
  </si>
  <si>
    <t>方迪</t>
  </si>
  <si>
    <t>王妍菲</t>
  </si>
  <si>
    <t>王雪</t>
  </si>
  <si>
    <t>崔婉欣</t>
  </si>
  <si>
    <t>任云飞</t>
  </si>
  <si>
    <t>池明月</t>
  </si>
  <si>
    <t>贾雨琪</t>
  </si>
  <si>
    <t>王臣静</t>
  </si>
  <si>
    <t>蔡晓晓</t>
  </si>
  <si>
    <t>张学军</t>
  </si>
  <si>
    <t>康明珠</t>
  </si>
  <si>
    <t>李文轩</t>
  </si>
  <si>
    <t>柳婷玉</t>
  </si>
  <si>
    <t>任佳雯</t>
  </si>
  <si>
    <t>鲍冰清</t>
  </si>
  <si>
    <t>梁梓梦</t>
  </si>
  <si>
    <t>杜如鑫</t>
  </si>
  <si>
    <t>隗巍</t>
  </si>
  <si>
    <t>周聪</t>
  </si>
  <si>
    <t>齐金虹</t>
  </si>
  <si>
    <t>高虎</t>
  </si>
  <si>
    <t>车璐</t>
  </si>
  <si>
    <t>于欢</t>
  </si>
  <si>
    <t>安溢颖</t>
  </si>
  <si>
    <t>李冬楠</t>
  </si>
  <si>
    <t>袁梦</t>
  </si>
  <si>
    <t>欧丽</t>
  </si>
  <si>
    <t>袁改净</t>
  </si>
  <si>
    <t>韩玲雪</t>
  </si>
  <si>
    <t>张玉珊</t>
  </si>
  <si>
    <t>常淼</t>
  </si>
  <si>
    <t>王晨晖</t>
  </si>
  <si>
    <t>郑鑫怡</t>
  </si>
  <si>
    <t>李莎莎</t>
  </si>
  <si>
    <t>张迪</t>
  </si>
  <si>
    <t>商铭叶</t>
  </si>
  <si>
    <t>李平</t>
  </si>
  <si>
    <t>王亚琪</t>
  </si>
  <si>
    <t>张梦莹</t>
  </si>
  <si>
    <t>祁琴</t>
  </si>
  <si>
    <t>王菲</t>
  </si>
  <si>
    <t>白梦竹</t>
  </si>
  <si>
    <t>薄洪玲</t>
  </si>
  <si>
    <t>王禹晨</t>
  </si>
  <si>
    <t>孙赛</t>
  </si>
  <si>
    <t>何萍</t>
  </si>
  <si>
    <t>马悦</t>
  </si>
  <si>
    <t>田宇</t>
  </si>
  <si>
    <t>吴思佳</t>
  </si>
  <si>
    <t>宋琪</t>
  </si>
  <si>
    <t>潘玥</t>
  </si>
  <si>
    <t>王海珠</t>
  </si>
  <si>
    <t>李艳婧</t>
  </si>
  <si>
    <t>岳鑫</t>
  </si>
  <si>
    <t>王乐乐</t>
  </si>
  <si>
    <t>张莉莉</t>
  </si>
  <si>
    <t>邢伟琦</t>
  </si>
  <si>
    <t>李淑敏</t>
  </si>
  <si>
    <t>王嫒媛</t>
  </si>
  <si>
    <t>张梦霞</t>
  </si>
  <si>
    <t>王涛</t>
  </si>
  <si>
    <t>汪鑫</t>
  </si>
  <si>
    <t>帝明珠</t>
  </si>
  <si>
    <t>范敏</t>
  </si>
  <si>
    <t>陈慧</t>
  </si>
  <si>
    <t>朱敏</t>
  </si>
  <si>
    <t>魏好男</t>
  </si>
  <si>
    <t>王亚如</t>
  </si>
  <si>
    <t>张歆</t>
  </si>
  <si>
    <t>何梓悦</t>
  </si>
  <si>
    <t>徐媛媛</t>
  </si>
  <si>
    <t>罗凤</t>
  </si>
  <si>
    <t>胡婷婷</t>
  </si>
  <si>
    <t>牛崇亚</t>
  </si>
  <si>
    <t>杜宝珠</t>
  </si>
  <si>
    <t>李静</t>
  </si>
  <si>
    <t>蔡雨婷</t>
  </si>
  <si>
    <t>蔡玲玲</t>
  </si>
  <si>
    <t>晏晓雨</t>
  </si>
  <si>
    <t>谢艳连</t>
  </si>
  <si>
    <t>叶敏</t>
  </si>
  <si>
    <t>霍冉冉</t>
  </si>
  <si>
    <t xml:space="preserve">说明 </t>
  </si>
  <si>
    <t>无</t>
  </si>
  <si>
    <t xml:space="preserve">  </t>
    <phoneticPr fontId="11" type="noConversion"/>
  </si>
  <si>
    <t xml:space="preserve">  保育员  职业（工种）  四级√三级□</t>
  </si>
  <si>
    <r>
      <rPr>
        <sz val="12"/>
        <color theme="1"/>
        <rFont val="宋体"/>
        <family val="3"/>
        <charset val="134"/>
        <scheme val="major"/>
      </rPr>
      <t>模块一成绩（</t>
    </r>
    <r>
      <rPr>
        <u/>
        <sz val="12"/>
        <color theme="1"/>
        <rFont val="宋体"/>
        <family val="3"/>
        <charset val="134"/>
        <scheme val="major"/>
      </rPr>
      <t>《保育员（高级）》</t>
    </r>
    <r>
      <rPr>
        <sz val="12"/>
        <color theme="1"/>
        <rFont val="宋体"/>
        <family val="3"/>
        <charset val="134"/>
        <scheme val="major"/>
      </rPr>
      <t>课程）</t>
    </r>
  </si>
  <si>
    <r>
      <rPr>
        <sz val="12"/>
        <color theme="1"/>
        <rFont val="宋体"/>
        <family val="3"/>
        <charset val="134"/>
        <scheme val="major"/>
      </rPr>
      <t>模块二成绩（</t>
    </r>
    <r>
      <rPr>
        <u/>
        <sz val="12"/>
        <color theme="1"/>
        <rFont val="宋体"/>
        <family val="3"/>
        <charset val="134"/>
        <scheme val="major"/>
      </rPr>
      <t>《幼儿园教学活动组织》</t>
    </r>
    <r>
      <rPr>
        <sz val="12"/>
        <color theme="1"/>
        <rFont val="宋体"/>
        <family val="3"/>
        <charset val="134"/>
        <scheme val="major"/>
      </rPr>
      <t>课程）</t>
    </r>
  </si>
  <si>
    <t>陶帅</t>
  </si>
  <si>
    <t>魏勇强</t>
  </si>
  <si>
    <t>姚惠琪</t>
  </si>
  <si>
    <t>常金蕾</t>
  </si>
  <si>
    <t>陈雨萌</t>
  </si>
  <si>
    <t>彭新颖</t>
  </si>
  <si>
    <t>国芸菲</t>
  </si>
  <si>
    <t>王天赐</t>
  </si>
  <si>
    <t>黄健宇</t>
  </si>
  <si>
    <t>王乐</t>
  </si>
  <si>
    <t>王频</t>
  </si>
  <si>
    <t>李梦然</t>
  </si>
  <si>
    <t>李迎爽</t>
  </si>
  <si>
    <t xml:space="preserve">  城市轨道交通服务员  职业（工种）  四级√三级□</t>
    <phoneticPr fontId="11" type="noConversion"/>
  </si>
  <si>
    <r>
      <rPr>
        <sz val="12"/>
        <color theme="1"/>
        <rFont val="宋体"/>
        <family val="3"/>
        <charset val="134"/>
      </rPr>
      <t>模块一成绩（</t>
    </r>
    <r>
      <rPr>
        <u/>
        <sz val="12"/>
        <color theme="1"/>
        <rFont val="宋体"/>
        <family val="3"/>
        <charset val="134"/>
      </rPr>
      <t>《突发事件处置》</t>
    </r>
    <r>
      <rPr>
        <sz val="12"/>
        <color theme="1"/>
        <rFont val="宋体"/>
        <family val="3"/>
        <charset val="134"/>
      </rPr>
      <t>课程）</t>
    </r>
    <phoneticPr fontId="11" type="noConversion"/>
  </si>
  <si>
    <r>
      <rPr>
        <sz val="12"/>
        <color theme="1"/>
        <rFont val="宋体"/>
        <family val="3"/>
        <charset val="134"/>
      </rPr>
      <t>模块二成绩（《</t>
    </r>
    <r>
      <rPr>
        <u/>
        <sz val="12"/>
        <color theme="1"/>
        <rFont val="宋体"/>
        <family val="3"/>
        <charset val="134"/>
      </rPr>
      <t>设备故障前期处置》</t>
    </r>
    <r>
      <rPr>
        <sz val="12"/>
        <color theme="1"/>
        <rFont val="宋体"/>
        <family val="3"/>
        <charset val="134"/>
      </rPr>
      <t>课程）</t>
    </r>
    <phoneticPr fontId="11" type="noConversion"/>
  </si>
  <si>
    <t>茹筠淞</t>
  </si>
  <si>
    <t>王鑫锋</t>
  </si>
  <si>
    <t>王一林</t>
  </si>
  <si>
    <t>赵静</t>
  </si>
  <si>
    <t>蔡洪雨</t>
  </si>
  <si>
    <t>高雨晴</t>
  </si>
  <si>
    <t>陈龙</t>
  </si>
  <si>
    <t>董昊洋</t>
  </si>
  <si>
    <t>孙康隽</t>
  </si>
  <si>
    <t>张宇</t>
  </si>
  <si>
    <t>赵荟琳</t>
  </si>
  <si>
    <t>吕洋</t>
  </si>
  <si>
    <t>李佳睿</t>
  </si>
  <si>
    <t>于翔宇</t>
  </si>
  <si>
    <t>孔德胜</t>
  </si>
  <si>
    <t>过程评价成绩登分人签字：</t>
    <phoneticPr fontId="11" type="noConversion"/>
  </si>
  <si>
    <t>结果考核成绩登分人签字：</t>
    <phoneticPr fontId="11" type="noConversion"/>
  </si>
  <si>
    <t>成绩核算人员签字：</t>
    <phoneticPr fontId="11" type="noConversion"/>
  </si>
  <si>
    <t>成绩复核人员签字：</t>
    <phoneticPr fontId="11" type="noConversion"/>
  </si>
  <si>
    <t xml:space="preserve">  汽车维修工  职业（工种）  四级√三级□</t>
  </si>
  <si>
    <r>
      <rPr>
        <sz val="12"/>
        <color theme="1"/>
        <rFont val="宋体"/>
        <charset val="134"/>
      </rPr>
      <t>模块一成绩（</t>
    </r>
    <r>
      <rPr>
        <u/>
        <sz val="12"/>
        <color theme="1"/>
        <rFont val="宋体"/>
        <charset val="134"/>
      </rPr>
      <t>《汽车检测与维修》</t>
    </r>
    <r>
      <rPr>
        <sz val="12"/>
        <color theme="1"/>
        <rFont val="宋体"/>
        <charset val="134"/>
      </rPr>
      <t>课程）</t>
    </r>
  </si>
  <si>
    <r>
      <rPr>
        <sz val="12"/>
        <color theme="1"/>
        <rFont val="宋体"/>
        <charset val="134"/>
      </rPr>
      <t>模块二成绩（《</t>
    </r>
    <r>
      <rPr>
        <u/>
        <sz val="12"/>
        <color theme="1"/>
        <rFont val="宋体"/>
        <charset val="134"/>
      </rPr>
      <t>汽车构造》</t>
    </r>
    <r>
      <rPr>
        <sz val="12"/>
        <color theme="1"/>
        <rFont val="宋体"/>
        <charset val="134"/>
      </rPr>
      <t>课程）</t>
    </r>
  </si>
  <si>
    <t>杨从印</t>
  </si>
  <si>
    <t>王硕</t>
  </si>
  <si>
    <t>王嘉辉</t>
  </si>
  <si>
    <t>王洪洋</t>
  </si>
  <si>
    <t>梁超</t>
  </si>
  <si>
    <t>张宁</t>
  </si>
  <si>
    <t>岳凯</t>
  </si>
  <si>
    <t>王新昊</t>
  </si>
  <si>
    <t>郭宇航</t>
  </si>
  <si>
    <t>刘鹏</t>
  </si>
  <si>
    <t>赵奥</t>
  </si>
  <si>
    <t>李洋</t>
  </si>
  <si>
    <t>刘庚辰</t>
  </si>
  <si>
    <t>王久明</t>
  </si>
  <si>
    <t>朱红振</t>
  </si>
  <si>
    <t>王尧</t>
  </si>
  <si>
    <t>唐浩翔</t>
  </si>
  <si>
    <t>焦湙文</t>
  </si>
  <si>
    <t>侯梓强</t>
  </si>
  <si>
    <t>张瀛珊</t>
  </si>
  <si>
    <t>徐铂钧</t>
  </si>
  <si>
    <t>臧建成</t>
  </si>
  <si>
    <t>杜金达</t>
  </si>
  <si>
    <t>田金鹏</t>
  </si>
  <si>
    <t xml:space="preserve">  汽车维修工  职业（工种）  四级□三级√</t>
  </si>
  <si>
    <r>
      <rPr>
        <sz val="12"/>
        <color theme="1"/>
        <rFont val="宋体"/>
        <charset val="134"/>
      </rPr>
      <t>模块一成绩（</t>
    </r>
    <r>
      <rPr>
        <u/>
        <sz val="12"/>
        <color theme="1"/>
        <rFont val="宋体"/>
        <charset val="134"/>
      </rPr>
      <t>《汽车配件与营销》</t>
    </r>
    <r>
      <rPr>
        <sz val="12"/>
        <color theme="1"/>
        <rFont val="宋体"/>
        <charset val="134"/>
      </rPr>
      <t>课程）</t>
    </r>
  </si>
  <si>
    <r>
      <rPr>
        <sz val="12"/>
        <color theme="1"/>
        <rFont val="宋体"/>
        <charset val="134"/>
      </rPr>
      <t>模块二成绩（《</t>
    </r>
    <r>
      <rPr>
        <u/>
        <sz val="12"/>
        <color theme="1"/>
        <rFont val="宋体"/>
        <charset val="134"/>
      </rPr>
      <t>汽车保险与理赔》</t>
    </r>
    <r>
      <rPr>
        <sz val="12"/>
        <color theme="1"/>
        <rFont val="宋体"/>
        <charset val="134"/>
      </rPr>
      <t>课程）</t>
    </r>
  </si>
  <si>
    <t>邰冰</t>
  </si>
  <si>
    <t>童彬彬</t>
  </si>
  <si>
    <t>张金鹏</t>
  </si>
  <si>
    <t>李泳</t>
  </si>
  <si>
    <t>周鑫凯</t>
  </si>
  <si>
    <t>杨朝旭</t>
  </si>
  <si>
    <t>夏冬</t>
  </si>
  <si>
    <t>郑宁波</t>
  </si>
  <si>
    <t>王春杰</t>
  </si>
  <si>
    <t>吕振迪</t>
  </si>
  <si>
    <t>刘帅</t>
  </si>
  <si>
    <t>佟亚斌</t>
  </si>
  <si>
    <t>安吉鹏</t>
  </si>
  <si>
    <t>韩达</t>
  </si>
  <si>
    <t>刘恒</t>
  </si>
  <si>
    <t>陈荣华</t>
  </si>
  <si>
    <t>刘杨</t>
  </si>
  <si>
    <t>李远洋</t>
  </si>
  <si>
    <t>樊兆鹤</t>
  </si>
  <si>
    <t>唐小龙</t>
  </si>
  <si>
    <t>石玉乐</t>
  </si>
  <si>
    <t>王嘉伟</t>
  </si>
  <si>
    <t>韦森</t>
  </si>
  <si>
    <t>张凡</t>
  </si>
  <si>
    <t>郝志勇</t>
  </si>
  <si>
    <t>李明珠</t>
  </si>
  <si>
    <t>刘虹余</t>
  </si>
  <si>
    <t>王经纬</t>
  </si>
  <si>
    <t>王万利</t>
  </si>
  <si>
    <t>霍宝林</t>
  </si>
  <si>
    <t>闻博</t>
  </si>
  <si>
    <t>王欣华</t>
  </si>
  <si>
    <t>贾皓伟</t>
  </si>
  <si>
    <t>周宇</t>
  </si>
  <si>
    <t>陈亚宁</t>
  </si>
  <si>
    <t>柴长春</t>
  </si>
  <si>
    <t>曹东远</t>
  </si>
  <si>
    <t>赵晨岩</t>
  </si>
  <si>
    <t>霍媛媛</t>
  </si>
  <si>
    <t>黄丽娜</t>
  </si>
  <si>
    <t>许彩奇</t>
  </si>
  <si>
    <t>王小永</t>
  </si>
  <si>
    <t>董博洋</t>
  </si>
  <si>
    <t>谌浩</t>
  </si>
  <si>
    <t>邹聪杰</t>
  </si>
  <si>
    <t>陈超</t>
  </si>
  <si>
    <t>刘明</t>
  </si>
  <si>
    <t>朱锦富</t>
  </si>
  <si>
    <t>桂林浩</t>
  </si>
  <si>
    <t>吴国庆</t>
  </si>
  <si>
    <t>秦京城</t>
  </si>
  <si>
    <t>刘鹏飞</t>
  </si>
  <si>
    <t>魏博文</t>
  </si>
  <si>
    <t>张鑫</t>
  </si>
  <si>
    <t>杜江涛</t>
  </si>
  <si>
    <t>李超栋</t>
  </si>
  <si>
    <t>杨奇</t>
  </si>
  <si>
    <t>杨新雨</t>
  </si>
  <si>
    <t>田子腾</t>
  </si>
  <si>
    <t>苗京</t>
  </si>
  <si>
    <t>陈波</t>
  </si>
  <si>
    <t>贺慧杰</t>
  </si>
  <si>
    <t>李帅</t>
  </si>
  <si>
    <t>康家兴</t>
  </si>
  <si>
    <t>姚旭</t>
  </si>
  <si>
    <t>张晶颢</t>
  </si>
  <si>
    <t>柴杰</t>
  </si>
  <si>
    <t>蔚晓斌</t>
  </si>
  <si>
    <t>王浚琦</t>
  </si>
  <si>
    <t>褚玉坤</t>
  </si>
  <si>
    <t>丁余楠</t>
  </si>
  <si>
    <t>任同宇</t>
  </si>
  <si>
    <t>刘磊</t>
  </si>
  <si>
    <t>魏鹏</t>
  </si>
  <si>
    <t>胡兴伟</t>
  </si>
  <si>
    <t>常滈</t>
  </si>
  <si>
    <t>无</t>
    <phoneticPr fontId="28" type="noConversion"/>
  </si>
  <si>
    <t xml:space="preserve">  铁路车站客运服务员  职业（工种）  四级□三级√</t>
    <phoneticPr fontId="11" type="noConversion"/>
  </si>
  <si>
    <r>
      <t>模块一成绩（</t>
    </r>
    <r>
      <rPr>
        <u/>
        <sz val="12"/>
        <rFont val="宋体"/>
        <family val="3"/>
        <charset val="134"/>
      </rPr>
      <t>《客运岗位服务管理实训》</t>
    </r>
    <r>
      <rPr>
        <sz val="12"/>
        <rFont val="宋体"/>
        <family val="3"/>
        <charset val="134"/>
      </rPr>
      <t>课程）</t>
    </r>
    <phoneticPr fontId="11" type="noConversion"/>
  </si>
  <si>
    <r>
      <t>模块二成绩（《</t>
    </r>
    <r>
      <rPr>
        <u/>
        <sz val="12"/>
        <rFont val="宋体"/>
        <family val="3"/>
        <charset val="134"/>
      </rPr>
      <t>车站运作管理》</t>
    </r>
    <r>
      <rPr>
        <sz val="12"/>
        <rFont val="宋体"/>
        <family val="3"/>
        <charset val="134"/>
      </rPr>
      <t>课程）</t>
    </r>
    <phoneticPr fontId="11" type="noConversion"/>
  </si>
  <si>
    <t>乔月</t>
  </si>
  <si>
    <t>缺考</t>
    <phoneticPr fontId="11" type="noConversion"/>
  </si>
  <si>
    <t>石旭阳</t>
  </si>
  <si>
    <t>郭欣怡</t>
  </si>
  <si>
    <t>高愿</t>
    <phoneticPr fontId="11" type="noConversion"/>
  </si>
  <si>
    <t>孙静</t>
    <phoneticPr fontId="11" type="noConversion"/>
  </si>
  <si>
    <t>刘晔</t>
  </si>
  <si>
    <t>谷新正</t>
  </si>
  <si>
    <t>刘赤</t>
  </si>
  <si>
    <t>张彭</t>
  </si>
  <si>
    <t>吴京涛</t>
    <phoneticPr fontId="11" type="noConversion"/>
  </si>
  <si>
    <t>路雨婷</t>
  </si>
  <si>
    <t>刘梦娇</t>
  </si>
  <si>
    <t>胡国容</t>
  </si>
  <si>
    <t>蔡孝昂</t>
  </si>
  <si>
    <t>王帅</t>
  </si>
  <si>
    <t>荀子峥</t>
    <phoneticPr fontId="11" type="noConversion"/>
  </si>
  <si>
    <t>佟婧宜</t>
  </si>
  <si>
    <t>董帅</t>
  </si>
  <si>
    <t>郭冬林</t>
    <phoneticPr fontId="11" type="noConversion"/>
  </si>
  <si>
    <t>李森源</t>
  </si>
  <si>
    <t>康博超</t>
  </si>
  <si>
    <t>李佳鹏</t>
  </si>
  <si>
    <t>陈宇琪</t>
  </si>
  <si>
    <t>刘子刚</t>
  </si>
  <si>
    <t>安屹</t>
  </si>
  <si>
    <t>马京禹</t>
    <phoneticPr fontId="11" type="noConversion"/>
  </si>
  <si>
    <t>李昊阳</t>
  </si>
  <si>
    <t>马艺飞</t>
  </si>
  <si>
    <t>顾懿辰</t>
    <phoneticPr fontId="11" type="noConversion"/>
  </si>
  <si>
    <t>武博伟</t>
    <phoneticPr fontId="11" type="noConversion"/>
  </si>
  <si>
    <t>赵广智</t>
  </si>
  <si>
    <t>晋中琦</t>
  </si>
  <si>
    <t>于洋</t>
  </si>
  <si>
    <t>张思达</t>
  </si>
  <si>
    <t>王泽智</t>
  </si>
  <si>
    <t>刘祥龙</t>
  </si>
  <si>
    <t>李新阳</t>
  </si>
  <si>
    <t>赵慧</t>
  </si>
  <si>
    <t>刘琪</t>
  </si>
  <si>
    <t>张嘉欣</t>
  </si>
  <si>
    <t>张嘉琪</t>
    <phoneticPr fontId="11" type="noConversion"/>
  </si>
  <si>
    <t>殷莲琪</t>
    <phoneticPr fontId="11" type="noConversion"/>
  </si>
  <si>
    <t>张一</t>
    <phoneticPr fontId="11" type="noConversion"/>
  </si>
  <si>
    <t>贾雪巍</t>
    <phoneticPr fontId="11" type="noConversion"/>
  </si>
  <si>
    <t>唐桂芳</t>
  </si>
  <si>
    <t>王东浩</t>
  </si>
  <si>
    <t>赵碧聪</t>
  </si>
  <si>
    <t>郎庆瑞</t>
  </si>
  <si>
    <t>李禹</t>
  </si>
  <si>
    <t>任晓坤</t>
  </si>
  <si>
    <t>尹海鹏</t>
    <phoneticPr fontId="11" type="noConversion"/>
  </si>
  <si>
    <t>杨亚静</t>
  </si>
  <si>
    <t>刘丹</t>
  </si>
  <si>
    <t>孙晓洁</t>
  </si>
  <si>
    <t>王昊天</t>
  </si>
  <si>
    <t>王子翰</t>
    <phoneticPr fontId="11" type="noConversion"/>
  </si>
  <si>
    <t>王崇博</t>
  </si>
  <si>
    <t>杜鑫</t>
  </si>
  <si>
    <t>艾文华</t>
  </si>
  <si>
    <t>张天羽</t>
  </si>
  <si>
    <t>朱家锌</t>
  </si>
  <si>
    <t>隋耀锋</t>
  </si>
  <si>
    <t>范士祥</t>
  </si>
  <si>
    <t>王海宇</t>
  </si>
  <si>
    <t>范京虎</t>
  </si>
  <si>
    <t>曹宇鑫</t>
  </si>
  <si>
    <t>董昌照</t>
  </si>
  <si>
    <t>窦学良</t>
  </si>
  <si>
    <t>曹学智</t>
  </si>
  <si>
    <t>王凯</t>
  </si>
  <si>
    <t>陈景浩</t>
  </si>
  <si>
    <t>田明午</t>
  </si>
  <si>
    <t>郭强</t>
  </si>
  <si>
    <t>安小庆</t>
  </si>
  <si>
    <t>孙琦</t>
  </si>
  <si>
    <t>曹宇暄</t>
  </si>
  <si>
    <t>蔡跃洋</t>
  </si>
  <si>
    <t>苑雾晨</t>
  </si>
  <si>
    <t>蔡仁杰</t>
  </si>
  <si>
    <t>张子健</t>
  </si>
  <si>
    <t>李东旭</t>
  </si>
  <si>
    <t>黄东炎</t>
  </si>
  <si>
    <t>张辉</t>
  </si>
  <si>
    <t>李泽昊</t>
  </si>
  <si>
    <t>丁俊智</t>
  </si>
  <si>
    <t>田智</t>
  </si>
  <si>
    <t>吴比</t>
  </si>
  <si>
    <t>许鹏</t>
  </si>
  <si>
    <t>高淇</t>
  </si>
  <si>
    <t>姬馨阳</t>
  </si>
  <si>
    <t>王普</t>
  </si>
  <si>
    <t>李丹</t>
  </si>
  <si>
    <t>刘洋</t>
  </si>
  <si>
    <t>崔银静</t>
  </si>
  <si>
    <t>曹思涵</t>
  </si>
  <si>
    <t>裴子玉</t>
  </si>
  <si>
    <t>梁祺</t>
  </si>
  <si>
    <t>张岳</t>
  </si>
  <si>
    <t>朱紫薇</t>
  </si>
  <si>
    <t>任彩虹</t>
  </si>
  <si>
    <t>申明辉</t>
  </si>
  <si>
    <t>隗佳乐</t>
  </si>
  <si>
    <t>宋强</t>
  </si>
  <si>
    <t>孙朝辉</t>
  </si>
  <si>
    <t>王晓东</t>
  </si>
  <si>
    <t>施晓杰</t>
  </si>
  <si>
    <t>于美娜</t>
  </si>
  <si>
    <t>凌想辉</t>
  </si>
  <si>
    <t>张冯</t>
  </si>
  <si>
    <t>洪怡然</t>
  </si>
  <si>
    <t>马佳茵</t>
  </si>
  <si>
    <t>王子俊</t>
  </si>
  <si>
    <t>张琦</t>
  </si>
  <si>
    <t>陈俊斌</t>
  </si>
  <si>
    <t>李立业</t>
  </si>
  <si>
    <t>朱静</t>
  </si>
  <si>
    <t>刘朝阳</t>
  </si>
  <si>
    <t>王亮</t>
  </si>
  <si>
    <t>闫召才</t>
  </si>
  <si>
    <t>罗朝林</t>
  </si>
  <si>
    <t>郭双杰</t>
  </si>
  <si>
    <t>郑佳亮</t>
  </si>
  <si>
    <t>蔡航</t>
  </si>
  <si>
    <t>杜艺鹏</t>
  </si>
  <si>
    <t>郭雅瑞</t>
  </si>
  <si>
    <t>董世晨</t>
  </si>
  <si>
    <t>霍达</t>
  </si>
  <si>
    <t>冯佳昊</t>
  </si>
  <si>
    <t>李凯</t>
  </si>
  <si>
    <t>郑雨达</t>
  </si>
  <si>
    <t>说明</t>
    <phoneticPr fontId="11" type="noConversion"/>
  </si>
  <si>
    <t>无</t>
    <phoneticPr fontId="11" type="noConversion"/>
  </si>
  <si>
    <r>
      <t>网商</t>
    </r>
    <r>
      <rPr>
        <sz val="14"/>
        <color theme="1"/>
        <rFont val="宋体"/>
        <family val="3"/>
        <charset val="134"/>
      </rPr>
      <t>职业（工种）</t>
    </r>
    <r>
      <rPr>
        <u/>
        <sz val="14"/>
        <color theme="1"/>
        <rFont val="宋体"/>
        <family val="3"/>
        <charset val="134"/>
      </rPr>
      <t>二级</t>
    </r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</si>
</sst>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4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u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4"/>
      <color rgb="FF000000"/>
      <name val="宋体"/>
      <family val="3"/>
      <charset val="134"/>
    </font>
    <font>
      <sz val="14"/>
      <color theme="1"/>
      <name val="Calibri"/>
      <family val="2"/>
    </font>
    <font>
      <sz val="12"/>
      <color rgb="FF000000"/>
      <name val="宋体"/>
      <family val="3"/>
      <charset val="134"/>
    </font>
    <font>
      <u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color rgb="FF000000"/>
      <name val="Calibri"/>
      <family val="2"/>
    </font>
    <font>
      <sz val="10"/>
      <color rgb="FF000000"/>
      <name val="宋体"/>
      <family val="3"/>
      <charset val="134"/>
    </font>
    <font>
      <sz val="14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u/>
      <sz val="12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u/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justify" vertical="center" indent="9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indent="9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0" fillId="0" borderId="9" xfId="0" applyBorder="1">
      <alignment vertical="center"/>
    </xf>
    <xf numFmtId="177" fontId="8" fillId="0" borderId="1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top" wrapText="1"/>
    </xf>
    <xf numFmtId="177" fontId="8" fillId="0" borderId="1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76" fontId="8" fillId="0" borderId="16" xfId="0" applyNumberFormat="1" applyFont="1" applyFill="1" applyBorder="1" applyAlignment="1">
      <alignment horizontal="center" vertical="center" wrapText="1"/>
    </xf>
    <xf numFmtId="176" fontId="8" fillId="0" borderId="1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8" fillId="0" borderId="17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8" fillId="0" borderId="17" xfId="0" applyNumberFormat="1" applyFont="1" applyBorder="1" applyAlignment="1">
      <alignment horizontal="center" vertical="center" wrapText="1"/>
    </xf>
    <xf numFmtId="177" fontId="8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7" fontId="20" fillId="0" borderId="2" xfId="0" applyNumberFormat="1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shrinkToFit="1"/>
    </xf>
    <xf numFmtId="49" fontId="24" fillId="0" borderId="2" xfId="0" applyNumberFormat="1" applyFont="1" applyFill="1" applyBorder="1" applyAlignment="1">
      <alignment horizontal="center" vertical="center" shrinkToFit="1"/>
    </xf>
    <xf numFmtId="49" fontId="21" fillId="0" borderId="2" xfId="0" applyNumberFormat="1" applyFont="1" applyFill="1" applyBorder="1" applyAlignment="1">
      <alignment horizontal="center" vertical="center" shrinkToFit="1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7" fillId="0" borderId="31" xfId="0" applyNumberFormat="1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177" fontId="20" fillId="0" borderId="3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7" xfId="0" applyFont="1" applyFill="1" applyBorder="1" applyAlignment="1">
      <alignment horizontal="center" vertical="center"/>
    </xf>
    <xf numFmtId="177" fontId="20" fillId="0" borderId="0" xfId="0" applyNumberFormat="1" applyFont="1">
      <alignment vertical="center"/>
    </xf>
    <xf numFmtId="0" fontId="34" fillId="2" borderId="32" xfId="0" applyNumberFormat="1" applyFont="1" applyFill="1" applyBorder="1" applyAlignment="1" applyProtection="1">
      <alignment horizontal="left" vertical="center"/>
    </xf>
    <xf numFmtId="0" fontId="33" fillId="0" borderId="32" xfId="0" applyFont="1" applyBorder="1" applyAlignment="1">
      <alignment horizontal="center" vertical="center" wrapText="1"/>
    </xf>
    <xf numFmtId="177" fontId="30" fillId="0" borderId="32" xfId="0" applyNumberFormat="1" applyFont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/>
    </xf>
    <xf numFmtId="0" fontId="33" fillId="2" borderId="32" xfId="0" applyFont="1" applyFill="1" applyBorder="1" applyAlignment="1">
      <alignment horizontal="center" vertical="center" wrapText="1"/>
    </xf>
    <xf numFmtId="177" fontId="30" fillId="2" borderId="32" xfId="0" applyNumberFormat="1" applyFont="1" applyFill="1" applyBorder="1" applyAlignment="1">
      <alignment horizontal="center" vertical="center" wrapText="1"/>
    </xf>
    <xf numFmtId="0" fontId="34" fillId="0" borderId="32" xfId="0" applyNumberFormat="1" applyFont="1" applyFill="1" applyBorder="1" applyAlignment="1" applyProtection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177" fontId="30" fillId="0" borderId="0" xfId="0" applyNumberFormat="1" applyFont="1">
      <alignment vertical="center"/>
    </xf>
    <xf numFmtId="0" fontId="34" fillId="0" borderId="32" xfId="0" applyNumberFormat="1" applyFont="1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9" fillId="0" borderId="32" xfId="0" applyFont="1" applyBorder="1" applyAlignment="1">
      <alignment horizontal="left" vertical="center"/>
    </xf>
    <xf numFmtId="0" fontId="39" fillId="0" borderId="32" xfId="0" applyFont="1" applyFill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177" fontId="37" fillId="0" borderId="32" xfId="0" applyNumberFormat="1" applyFont="1" applyBorder="1" applyAlignment="1">
      <alignment horizontal="center" vertical="center" wrapText="1"/>
    </xf>
    <xf numFmtId="0" fontId="39" fillId="0" borderId="32" xfId="0" applyFont="1" applyFill="1" applyBorder="1" applyAlignment="1">
      <alignment horizontal="left" vertical="center"/>
    </xf>
    <xf numFmtId="0" fontId="39" fillId="0" borderId="32" xfId="0" applyNumberFormat="1" applyFont="1" applyFill="1" applyBorder="1" applyAlignment="1">
      <alignment horizontal="left" vertical="center"/>
    </xf>
    <xf numFmtId="0" fontId="39" fillId="0" borderId="32" xfId="0" applyFont="1" applyFill="1" applyBorder="1" applyAlignment="1">
      <alignment horizontal="left" vertical="center" shrinkToFit="1"/>
    </xf>
    <xf numFmtId="49" fontId="39" fillId="0" borderId="32" xfId="0" applyNumberFormat="1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8" fillId="0" borderId="12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0" fontId="20" fillId="0" borderId="32" xfId="0" applyFont="1" applyBorder="1" applyAlignment="1">
      <alignment horizontal="center" vertical="center" wrapText="1"/>
    </xf>
    <xf numFmtId="177" fontId="20" fillId="0" borderId="32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177" fontId="20" fillId="0" borderId="28" xfId="0" applyNumberFormat="1" applyFont="1" applyBorder="1" applyAlignment="1">
      <alignment horizontal="center" vertical="center"/>
    </xf>
    <xf numFmtId="177" fontId="20" fillId="0" borderId="3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7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177" fontId="30" fillId="0" borderId="0" xfId="0" applyNumberFormat="1" applyFont="1" applyAlignment="1">
      <alignment horizontal="right" vertical="center"/>
    </xf>
    <xf numFmtId="0" fontId="30" fillId="0" borderId="32" xfId="0" applyFont="1" applyBorder="1" applyAlignment="1">
      <alignment horizontal="left" vertical="center"/>
    </xf>
    <xf numFmtId="0" fontId="30" fillId="0" borderId="32" xfId="0" applyFont="1" applyBorder="1" applyAlignment="1">
      <alignment horizontal="center" vertical="center" wrapText="1"/>
    </xf>
    <xf numFmtId="177" fontId="30" fillId="0" borderId="32" xfId="0" applyNumberFormat="1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177" fontId="30" fillId="0" borderId="32" xfId="0" applyNumberFormat="1" applyFont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 shrinkToFit="1"/>
    </xf>
    <xf numFmtId="0" fontId="35" fillId="0" borderId="28" xfId="0" applyFont="1" applyFill="1" applyBorder="1" applyAlignment="1">
      <alignment horizontal="center" vertical="center" shrinkToFit="1"/>
    </xf>
    <xf numFmtId="0" fontId="35" fillId="0" borderId="35" xfId="0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77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177" fontId="37" fillId="0" borderId="0" xfId="0" applyNumberFormat="1" applyFont="1" applyAlignment="1">
      <alignment horizontal="right" vertical="center"/>
    </xf>
    <xf numFmtId="0" fontId="37" fillId="0" borderId="32" xfId="0" applyFont="1" applyBorder="1" applyAlignment="1">
      <alignment horizontal="left" vertical="center"/>
    </xf>
    <xf numFmtId="0" fontId="37" fillId="0" borderId="32" xfId="0" applyFont="1" applyBorder="1" applyAlignment="1">
      <alignment horizontal="center" vertical="center" wrapText="1"/>
    </xf>
    <xf numFmtId="177" fontId="37" fillId="0" borderId="32" xfId="0" applyNumberFormat="1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39" fillId="0" borderId="34" xfId="0" applyFont="1" applyFill="1" applyBorder="1" applyAlignment="1">
      <alignment horizontal="center" vertical="center" shrinkToFit="1"/>
    </xf>
    <xf numFmtId="0" fontId="39" fillId="0" borderId="28" xfId="0" applyFont="1" applyFill="1" applyBorder="1" applyAlignment="1">
      <alignment horizontal="center" vertical="center" shrinkToFit="1"/>
    </xf>
    <xf numFmtId="0" fontId="39" fillId="0" borderId="35" xfId="0" applyFont="1" applyFill="1" applyBorder="1" applyAlignment="1">
      <alignment horizontal="center" vertical="center" shrinkToFit="1"/>
    </xf>
    <xf numFmtId="0" fontId="39" fillId="0" borderId="30" xfId="0" applyFont="1" applyFill="1" applyBorder="1" applyAlignment="1">
      <alignment horizontal="center" vertical="center" shrinkToFit="1"/>
    </xf>
    <xf numFmtId="0" fontId="39" fillId="0" borderId="34" xfId="0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workbookViewId="0">
      <selection activeCell="A3" sqref="A3:J3"/>
    </sheetView>
  </sheetViews>
  <sheetFormatPr defaultRowHeight="13.5"/>
  <sheetData>
    <row r="1" spans="1:10" ht="20.25">
      <c r="A1" s="105" t="s">
        <v>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20.25">
      <c r="A2" s="105" t="s">
        <v>2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8.75">
      <c r="A3" s="106" t="s">
        <v>656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ht="15" thickBot="1">
      <c r="A4" s="41"/>
    </row>
    <row r="5" spans="1:10" ht="15" thickBot="1">
      <c r="A5" s="108" t="s">
        <v>31</v>
      </c>
      <c r="B5" s="108" t="s">
        <v>5</v>
      </c>
      <c r="C5" s="111" t="s">
        <v>171</v>
      </c>
      <c r="D5" s="112"/>
      <c r="E5" s="113"/>
      <c r="F5" s="111" t="s">
        <v>7</v>
      </c>
      <c r="G5" s="112"/>
      <c r="H5" s="112"/>
      <c r="I5" s="113"/>
      <c r="J5" s="42" t="s">
        <v>172</v>
      </c>
    </row>
    <row r="6" spans="1:10" ht="42" customHeight="1">
      <c r="A6" s="109"/>
      <c r="B6" s="109"/>
      <c r="C6" s="108" t="s">
        <v>174</v>
      </c>
      <c r="D6" s="108" t="s">
        <v>175</v>
      </c>
      <c r="E6" s="108" t="s">
        <v>171</v>
      </c>
      <c r="F6" s="43" t="s">
        <v>176</v>
      </c>
      <c r="G6" s="43" t="s">
        <v>177</v>
      </c>
      <c r="H6" s="114" t="s">
        <v>43</v>
      </c>
      <c r="I6" s="108" t="s">
        <v>7</v>
      </c>
      <c r="J6" s="43" t="s">
        <v>173</v>
      </c>
    </row>
    <row r="7" spans="1:10" ht="15" thickBot="1">
      <c r="A7" s="110"/>
      <c r="B7" s="110"/>
      <c r="C7" s="110"/>
      <c r="D7" s="110"/>
      <c r="E7" s="110"/>
      <c r="F7" s="45" t="s">
        <v>173</v>
      </c>
      <c r="G7" s="45" t="s">
        <v>173</v>
      </c>
      <c r="H7" s="115"/>
      <c r="I7" s="110"/>
      <c r="J7" s="44"/>
    </row>
    <row r="8" spans="1:10" ht="16.5" thickBot="1">
      <c r="A8" s="46">
        <v>1</v>
      </c>
      <c r="B8" s="47" t="s">
        <v>178</v>
      </c>
      <c r="C8" s="48">
        <v>86</v>
      </c>
      <c r="D8" s="49">
        <v>88</v>
      </c>
      <c r="E8" s="49">
        <v>87</v>
      </c>
      <c r="F8" s="49">
        <v>90</v>
      </c>
      <c r="G8" s="49">
        <v>92</v>
      </c>
      <c r="H8" s="50">
        <v>71</v>
      </c>
      <c r="I8" s="49">
        <v>83</v>
      </c>
      <c r="J8" s="49">
        <v>85</v>
      </c>
    </row>
    <row r="9" spans="1:10" ht="16.5" thickBot="1">
      <c r="A9" s="46">
        <v>2</v>
      </c>
      <c r="B9" s="47" t="s">
        <v>179</v>
      </c>
      <c r="C9" s="51">
        <v>85</v>
      </c>
      <c r="D9" s="51">
        <v>86</v>
      </c>
      <c r="E9" s="49">
        <v>85.5</v>
      </c>
      <c r="F9" s="52">
        <v>90</v>
      </c>
      <c r="G9" s="52">
        <v>84</v>
      </c>
      <c r="H9" s="52">
        <v>79</v>
      </c>
      <c r="I9" s="49">
        <v>83.8</v>
      </c>
      <c r="J9" s="49">
        <v>85</v>
      </c>
    </row>
    <row r="10" spans="1:10" ht="16.5" thickBot="1">
      <c r="A10" s="46">
        <v>3</v>
      </c>
      <c r="B10" s="47" t="s">
        <v>180</v>
      </c>
      <c r="C10" s="51">
        <v>90</v>
      </c>
      <c r="D10" s="51">
        <v>83</v>
      </c>
      <c r="E10" s="49">
        <v>86.5</v>
      </c>
      <c r="F10" s="52">
        <v>77</v>
      </c>
      <c r="G10" s="52">
        <v>49</v>
      </c>
      <c r="H10" s="52">
        <v>50</v>
      </c>
      <c r="I10" s="49">
        <v>57.8</v>
      </c>
      <c r="J10" s="49">
        <v>69</v>
      </c>
    </row>
    <row r="11" spans="1:10" ht="16.5" thickBot="1">
      <c r="A11" s="46">
        <v>4</v>
      </c>
      <c r="B11" s="47" t="s">
        <v>181</v>
      </c>
      <c r="C11" s="51">
        <v>86</v>
      </c>
      <c r="D11" s="51">
        <v>85</v>
      </c>
      <c r="E11" s="49">
        <v>85.5</v>
      </c>
      <c r="F11" s="52">
        <v>90</v>
      </c>
      <c r="G11" s="52">
        <v>79</v>
      </c>
      <c r="H11" s="52">
        <v>73</v>
      </c>
      <c r="I11" s="49">
        <v>79.900000000000006</v>
      </c>
      <c r="J11" s="49">
        <v>82</v>
      </c>
    </row>
    <row r="12" spans="1:10" ht="16.5" thickBot="1">
      <c r="A12" s="46">
        <v>5</v>
      </c>
      <c r="B12" s="47" t="s">
        <v>182</v>
      </c>
      <c r="C12" s="51">
        <v>89</v>
      </c>
      <c r="D12" s="51">
        <v>83</v>
      </c>
      <c r="E12" s="49">
        <v>86</v>
      </c>
      <c r="F12" s="52">
        <v>83</v>
      </c>
      <c r="G12" s="52">
        <v>69</v>
      </c>
      <c r="H12" s="52">
        <v>74</v>
      </c>
      <c r="I12" s="49">
        <v>75.2</v>
      </c>
      <c r="J12" s="53">
        <v>80</v>
      </c>
    </row>
    <row r="13" spans="1:10" ht="16.5" thickBot="1">
      <c r="A13" s="46">
        <v>6</v>
      </c>
      <c r="B13" s="47" t="s">
        <v>183</v>
      </c>
      <c r="C13" s="51">
        <v>88</v>
      </c>
      <c r="D13" s="51">
        <v>96</v>
      </c>
      <c r="E13" s="49">
        <v>92</v>
      </c>
      <c r="F13" s="52">
        <v>79</v>
      </c>
      <c r="G13" s="52">
        <v>71</v>
      </c>
      <c r="H13" s="52">
        <v>77</v>
      </c>
      <c r="I13" s="49">
        <v>75.8</v>
      </c>
      <c r="J13" s="49">
        <v>82</v>
      </c>
    </row>
    <row r="14" spans="1:10" ht="16.5" thickBot="1">
      <c r="A14" s="46">
        <v>7</v>
      </c>
      <c r="B14" s="47" t="s">
        <v>184</v>
      </c>
      <c r="C14" s="51">
        <v>98</v>
      </c>
      <c r="D14" s="51">
        <v>96</v>
      </c>
      <c r="E14" s="49">
        <v>97</v>
      </c>
      <c r="F14" s="52">
        <v>86</v>
      </c>
      <c r="G14" s="52">
        <v>73</v>
      </c>
      <c r="H14" s="52">
        <v>82</v>
      </c>
      <c r="I14" s="49">
        <v>80.5</v>
      </c>
      <c r="J14" s="49">
        <v>87</v>
      </c>
    </row>
    <row r="15" spans="1:10" ht="16.5" thickBot="1">
      <c r="A15" s="46">
        <v>8</v>
      </c>
      <c r="B15" s="47" t="s">
        <v>185</v>
      </c>
      <c r="C15" s="51">
        <v>90</v>
      </c>
      <c r="D15" s="51">
        <v>93</v>
      </c>
      <c r="E15" s="49">
        <v>91.5</v>
      </c>
      <c r="F15" s="52">
        <v>90</v>
      </c>
      <c r="G15" s="52">
        <v>84</v>
      </c>
      <c r="H15" s="52">
        <v>76</v>
      </c>
      <c r="I15" s="49">
        <v>82.6</v>
      </c>
      <c r="J15" s="49">
        <v>86</v>
      </c>
    </row>
    <row r="16" spans="1:10" ht="16.5" thickBot="1">
      <c r="A16" s="46">
        <v>9</v>
      </c>
      <c r="B16" s="47" t="s">
        <v>186</v>
      </c>
      <c r="C16" s="51">
        <v>86</v>
      </c>
      <c r="D16" s="51">
        <v>88</v>
      </c>
      <c r="E16" s="49">
        <v>87</v>
      </c>
      <c r="F16" s="52">
        <v>84</v>
      </c>
      <c r="G16" s="52">
        <v>90</v>
      </c>
      <c r="H16" s="52">
        <v>78</v>
      </c>
      <c r="I16" s="49">
        <v>83.4</v>
      </c>
      <c r="J16" s="49">
        <v>85</v>
      </c>
    </row>
    <row r="17" spans="1:10" ht="16.5" thickBot="1">
      <c r="A17" s="46">
        <v>10</v>
      </c>
      <c r="B17" s="47" t="s">
        <v>187</v>
      </c>
      <c r="C17" s="51">
        <v>93</v>
      </c>
      <c r="D17" s="51">
        <v>95</v>
      </c>
      <c r="E17" s="49">
        <v>94</v>
      </c>
      <c r="F17" s="53"/>
      <c r="G17" s="53"/>
      <c r="H17" s="53"/>
      <c r="I17" s="49">
        <v>0</v>
      </c>
      <c r="J17" s="49">
        <v>38</v>
      </c>
    </row>
    <row r="18" spans="1:10" ht="16.5" thickBot="1">
      <c r="A18" s="46">
        <v>11</v>
      </c>
      <c r="B18" s="47" t="s">
        <v>188</v>
      </c>
      <c r="C18" s="51">
        <v>90</v>
      </c>
      <c r="D18" s="51">
        <v>87</v>
      </c>
      <c r="E18" s="49">
        <v>88.5</v>
      </c>
      <c r="F18" s="52">
        <v>88</v>
      </c>
      <c r="G18" s="52">
        <v>60</v>
      </c>
      <c r="H18" s="52">
        <v>72</v>
      </c>
      <c r="I18" s="49">
        <v>73.2</v>
      </c>
      <c r="J18" s="49">
        <v>79</v>
      </c>
    </row>
    <row r="19" spans="1:10" ht="16.5" thickBot="1">
      <c r="A19" s="46">
        <v>12</v>
      </c>
      <c r="B19" s="47" t="s">
        <v>189</v>
      </c>
      <c r="C19" s="51">
        <v>86</v>
      </c>
      <c r="D19" s="51">
        <v>81</v>
      </c>
      <c r="E19" s="49">
        <v>83.5</v>
      </c>
      <c r="F19" s="52">
        <v>79</v>
      </c>
      <c r="G19" s="52">
        <v>76</v>
      </c>
      <c r="H19" s="52">
        <v>75</v>
      </c>
      <c r="I19" s="49">
        <v>76.5</v>
      </c>
      <c r="J19" s="49">
        <v>79</v>
      </c>
    </row>
    <row r="20" spans="1:10" ht="16.5" thickBot="1">
      <c r="A20" s="46">
        <v>13</v>
      </c>
      <c r="B20" s="47" t="s">
        <v>190</v>
      </c>
      <c r="C20" s="51">
        <v>87</v>
      </c>
      <c r="D20" s="51">
        <v>85</v>
      </c>
      <c r="E20" s="49">
        <v>86</v>
      </c>
      <c r="F20" s="52">
        <v>81</v>
      </c>
      <c r="G20" s="52">
        <v>87</v>
      </c>
      <c r="H20" s="52">
        <v>77</v>
      </c>
      <c r="I20" s="49">
        <v>81.2</v>
      </c>
      <c r="J20" s="49">
        <v>83</v>
      </c>
    </row>
    <row r="21" spans="1:10" ht="16.5" thickBot="1">
      <c r="A21" s="46">
        <v>14</v>
      </c>
      <c r="B21" s="47" t="s">
        <v>191</v>
      </c>
      <c r="C21" s="51">
        <v>86</v>
      </c>
      <c r="D21" s="51">
        <v>81</v>
      </c>
      <c r="E21" s="49">
        <v>83.5</v>
      </c>
      <c r="F21" s="52">
        <v>87</v>
      </c>
      <c r="G21" s="52">
        <v>60</v>
      </c>
      <c r="H21" s="52">
        <v>68</v>
      </c>
      <c r="I21" s="49">
        <v>71.3</v>
      </c>
      <c r="J21" s="49">
        <v>76</v>
      </c>
    </row>
    <row r="22" spans="1:10" ht="16.5" thickBot="1">
      <c r="A22" s="46">
        <v>15</v>
      </c>
      <c r="B22" s="47" t="s">
        <v>192</v>
      </c>
      <c r="C22" s="51">
        <v>89</v>
      </c>
      <c r="D22" s="51">
        <v>82</v>
      </c>
      <c r="E22" s="49">
        <v>85.5</v>
      </c>
      <c r="F22" s="52">
        <v>74</v>
      </c>
      <c r="G22" s="52">
        <v>48</v>
      </c>
      <c r="H22" s="52">
        <v>49</v>
      </c>
      <c r="I22" s="49">
        <v>56.2</v>
      </c>
      <c r="J22" s="53">
        <v>70</v>
      </c>
    </row>
    <row r="23" spans="1:10" ht="16.5" thickBot="1">
      <c r="A23" s="46">
        <v>16</v>
      </c>
      <c r="B23" s="47" t="s">
        <v>193</v>
      </c>
      <c r="C23" s="51">
        <v>90</v>
      </c>
      <c r="D23" s="51">
        <v>95</v>
      </c>
      <c r="E23" s="49">
        <v>92.5</v>
      </c>
      <c r="F23" s="52">
        <v>76</v>
      </c>
      <c r="G23" s="52">
        <v>62</v>
      </c>
      <c r="H23" s="52">
        <v>80</v>
      </c>
      <c r="I23" s="49">
        <v>73.400000000000006</v>
      </c>
      <c r="J23" s="49">
        <v>81</v>
      </c>
    </row>
    <row r="24" spans="1:10" ht="16.5" thickBot="1">
      <c r="A24" s="46">
        <v>17</v>
      </c>
      <c r="B24" s="47" t="s">
        <v>194</v>
      </c>
      <c r="C24" s="51">
        <v>85</v>
      </c>
      <c r="D24" s="51">
        <v>83</v>
      </c>
      <c r="E24" s="49">
        <v>84</v>
      </c>
      <c r="F24" s="52">
        <v>90</v>
      </c>
      <c r="G24" s="52">
        <v>79</v>
      </c>
      <c r="H24" s="52">
        <v>71</v>
      </c>
      <c r="I24" s="49">
        <v>79.099999999999994</v>
      </c>
      <c r="J24" s="49">
        <v>81</v>
      </c>
    </row>
    <row r="25" spans="1:10" ht="16.5" thickBot="1">
      <c r="A25" s="46">
        <v>18</v>
      </c>
      <c r="B25" s="47" t="s">
        <v>195</v>
      </c>
      <c r="C25" s="51">
        <v>95</v>
      </c>
      <c r="D25" s="51">
        <v>96</v>
      </c>
      <c r="E25" s="49">
        <v>95.5</v>
      </c>
      <c r="F25" s="52">
        <v>94</v>
      </c>
      <c r="G25" s="52">
        <v>85</v>
      </c>
      <c r="H25" s="52">
        <v>77</v>
      </c>
      <c r="I25" s="49">
        <v>84.5</v>
      </c>
      <c r="J25" s="49">
        <v>89</v>
      </c>
    </row>
    <row r="26" spans="1:10" ht="16.5" thickBot="1">
      <c r="A26" s="46">
        <v>19</v>
      </c>
      <c r="B26" s="47" t="s">
        <v>196</v>
      </c>
      <c r="C26" s="51">
        <v>76</v>
      </c>
      <c r="D26" s="51">
        <v>75</v>
      </c>
      <c r="E26" s="49">
        <v>75.5</v>
      </c>
      <c r="F26" s="52">
        <v>84</v>
      </c>
      <c r="G26" s="52">
        <v>83</v>
      </c>
      <c r="H26" s="52">
        <v>84</v>
      </c>
      <c r="I26" s="49">
        <v>83.7</v>
      </c>
      <c r="J26" s="49">
        <v>80</v>
      </c>
    </row>
    <row r="27" spans="1:10" ht="16.5" thickBot="1">
      <c r="A27" s="46">
        <v>20</v>
      </c>
      <c r="B27" s="47" t="s">
        <v>197</v>
      </c>
      <c r="C27" s="51">
        <v>97</v>
      </c>
      <c r="D27" s="51">
        <v>96</v>
      </c>
      <c r="E27" s="49">
        <v>96.5</v>
      </c>
      <c r="F27" s="52">
        <v>90</v>
      </c>
      <c r="G27" s="52">
        <v>89</v>
      </c>
      <c r="H27" s="52">
        <v>80</v>
      </c>
      <c r="I27" s="49">
        <v>85.7</v>
      </c>
      <c r="J27" s="49">
        <v>90</v>
      </c>
    </row>
    <row r="28" spans="1:10" ht="16.5" thickBot="1">
      <c r="A28" s="46">
        <v>21</v>
      </c>
      <c r="B28" s="47" t="s">
        <v>198</v>
      </c>
      <c r="C28" s="51">
        <v>89</v>
      </c>
      <c r="D28" s="51">
        <v>93</v>
      </c>
      <c r="E28" s="49">
        <v>91</v>
      </c>
      <c r="F28" s="52">
        <v>84</v>
      </c>
      <c r="G28" s="52">
        <v>90</v>
      </c>
      <c r="H28" s="52">
        <v>79</v>
      </c>
      <c r="I28" s="49">
        <v>83.8</v>
      </c>
      <c r="J28" s="49">
        <v>87</v>
      </c>
    </row>
    <row r="29" spans="1:10" ht="16.5" thickBot="1">
      <c r="A29" s="46">
        <v>22</v>
      </c>
      <c r="B29" s="47" t="s">
        <v>199</v>
      </c>
      <c r="C29" s="51">
        <v>93</v>
      </c>
      <c r="D29" s="51">
        <v>95</v>
      </c>
      <c r="E29" s="49">
        <v>94</v>
      </c>
      <c r="F29" s="52">
        <v>90</v>
      </c>
      <c r="G29" s="52">
        <v>89</v>
      </c>
      <c r="H29" s="52">
        <v>76</v>
      </c>
      <c r="I29" s="49">
        <v>84.1</v>
      </c>
      <c r="J29" s="49">
        <v>88</v>
      </c>
    </row>
    <row r="30" spans="1:10" ht="16.5" thickBot="1">
      <c r="A30" s="46">
        <v>23</v>
      </c>
      <c r="B30" s="47" t="s">
        <v>200</v>
      </c>
      <c r="C30" s="51">
        <v>96</v>
      </c>
      <c r="D30" s="51">
        <v>93</v>
      </c>
      <c r="E30" s="49">
        <v>94.5</v>
      </c>
      <c r="F30" s="52">
        <v>89</v>
      </c>
      <c r="G30" s="52">
        <v>84</v>
      </c>
      <c r="H30" s="52">
        <v>75</v>
      </c>
      <c r="I30" s="49">
        <v>81.900000000000006</v>
      </c>
      <c r="J30" s="49">
        <v>87</v>
      </c>
    </row>
    <row r="31" spans="1:10" ht="16.5" thickBot="1">
      <c r="A31" s="46">
        <v>24</v>
      </c>
      <c r="B31" s="47" t="s">
        <v>201</v>
      </c>
      <c r="C31" s="51">
        <v>97</v>
      </c>
      <c r="D31" s="51">
        <v>96</v>
      </c>
      <c r="E31" s="49">
        <v>96.5</v>
      </c>
      <c r="F31" s="52">
        <v>87</v>
      </c>
      <c r="G31" s="52">
        <v>65</v>
      </c>
      <c r="H31" s="52">
        <v>77</v>
      </c>
      <c r="I31" s="49">
        <v>76.400000000000006</v>
      </c>
      <c r="J31" s="49">
        <v>84</v>
      </c>
    </row>
    <row r="32" spans="1:10" ht="16.5" thickBot="1">
      <c r="A32" s="46">
        <v>25</v>
      </c>
      <c r="B32" s="47" t="s">
        <v>202</v>
      </c>
      <c r="C32" s="51">
        <v>98</v>
      </c>
      <c r="D32" s="51">
        <v>96</v>
      </c>
      <c r="E32" s="49">
        <v>97</v>
      </c>
      <c r="F32" s="52">
        <v>87</v>
      </c>
      <c r="G32" s="52">
        <v>95</v>
      </c>
      <c r="H32" s="52">
        <v>86</v>
      </c>
      <c r="I32" s="49">
        <v>89</v>
      </c>
      <c r="J32" s="49">
        <v>92</v>
      </c>
    </row>
    <row r="33" spans="1:10" ht="16.5" thickBot="1">
      <c r="A33" s="46">
        <v>26</v>
      </c>
      <c r="B33" s="47" t="s">
        <v>203</v>
      </c>
      <c r="C33" s="51">
        <v>95</v>
      </c>
      <c r="D33" s="51">
        <v>96</v>
      </c>
      <c r="E33" s="49">
        <v>95.5</v>
      </c>
      <c r="F33" s="52">
        <v>93</v>
      </c>
      <c r="G33" s="52">
        <v>83</v>
      </c>
      <c r="H33" s="52">
        <v>77</v>
      </c>
      <c r="I33" s="49">
        <v>83.6</v>
      </c>
      <c r="J33" s="49">
        <v>88</v>
      </c>
    </row>
    <row r="34" spans="1:10" ht="16.5" thickBot="1">
      <c r="A34" s="46">
        <v>27</v>
      </c>
      <c r="B34" s="47" t="s">
        <v>204</v>
      </c>
      <c r="C34" s="51">
        <v>86</v>
      </c>
      <c r="D34" s="51">
        <v>87</v>
      </c>
      <c r="E34" s="49">
        <v>86.5</v>
      </c>
      <c r="F34" s="52">
        <v>86</v>
      </c>
      <c r="G34" s="52">
        <v>96</v>
      </c>
      <c r="H34" s="52">
        <v>76</v>
      </c>
      <c r="I34" s="49">
        <v>85</v>
      </c>
      <c r="J34" s="49">
        <v>86</v>
      </c>
    </row>
    <row r="35" spans="1:10" ht="16.5" thickBot="1">
      <c r="A35" s="46">
        <v>28</v>
      </c>
      <c r="B35" s="54" t="s">
        <v>205</v>
      </c>
      <c r="C35" s="51">
        <v>91</v>
      </c>
      <c r="D35" s="51">
        <v>92</v>
      </c>
      <c r="E35" s="49">
        <v>91.5</v>
      </c>
      <c r="F35" s="52">
        <v>79</v>
      </c>
      <c r="G35" s="52">
        <v>98</v>
      </c>
      <c r="H35" s="52">
        <v>75</v>
      </c>
      <c r="I35" s="49">
        <v>83.1</v>
      </c>
      <c r="J35" s="49">
        <v>86</v>
      </c>
    </row>
    <row r="36" spans="1:10" ht="16.5" thickBot="1">
      <c r="A36" s="46">
        <v>29</v>
      </c>
      <c r="B36" s="54" t="s">
        <v>206</v>
      </c>
      <c r="C36" s="51">
        <v>89</v>
      </c>
      <c r="D36" s="51">
        <v>91</v>
      </c>
      <c r="E36" s="49">
        <v>90</v>
      </c>
      <c r="F36" s="52">
        <v>76</v>
      </c>
      <c r="G36" s="52">
        <v>96</v>
      </c>
      <c r="H36" s="52">
        <v>77</v>
      </c>
      <c r="I36" s="49">
        <v>82.4</v>
      </c>
      <c r="J36" s="49">
        <v>85</v>
      </c>
    </row>
    <row r="37" spans="1:10" ht="16.5" thickBot="1">
      <c r="A37" s="46">
        <v>30</v>
      </c>
      <c r="B37" s="54" t="s">
        <v>207</v>
      </c>
      <c r="C37" s="51">
        <v>87</v>
      </c>
      <c r="D37" s="51">
        <v>89</v>
      </c>
      <c r="E37" s="49">
        <v>88</v>
      </c>
      <c r="F37" s="52">
        <v>73</v>
      </c>
      <c r="G37" s="52">
        <v>64</v>
      </c>
      <c r="H37" s="52">
        <v>71</v>
      </c>
      <c r="I37" s="49">
        <v>69.5</v>
      </c>
      <c r="J37" s="49">
        <v>77</v>
      </c>
    </row>
    <row r="38" spans="1:10" ht="16.5" thickBot="1">
      <c r="A38" s="46">
        <v>31</v>
      </c>
      <c r="B38" s="54" t="s">
        <v>208</v>
      </c>
      <c r="C38" s="51">
        <v>89</v>
      </c>
      <c r="D38" s="51">
        <v>92</v>
      </c>
      <c r="E38" s="49">
        <v>90.5</v>
      </c>
      <c r="F38" s="52">
        <v>80</v>
      </c>
      <c r="G38" s="52">
        <v>72</v>
      </c>
      <c r="H38" s="52">
        <v>72</v>
      </c>
      <c r="I38" s="49">
        <v>74.400000000000006</v>
      </c>
      <c r="J38" s="49">
        <v>81</v>
      </c>
    </row>
    <row r="39" spans="1:10" ht="16.5" thickBot="1">
      <c r="A39" s="46">
        <v>32</v>
      </c>
      <c r="B39" s="54" t="s">
        <v>209</v>
      </c>
      <c r="C39" s="51">
        <v>97</v>
      </c>
      <c r="D39" s="51">
        <v>98</v>
      </c>
      <c r="E39" s="49">
        <v>97.5</v>
      </c>
      <c r="F39" s="52">
        <v>84</v>
      </c>
      <c r="G39" s="52">
        <v>80</v>
      </c>
      <c r="H39" s="52">
        <v>81</v>
      </c>
      <c r="I39" s="49">
        <v>81.599999999999994</v>
      </c>
      <c r="J39" s="49">
        <v>88</v>
      </c>
    </row>
    <row r="40" spans="1:10" ht="16.5" thickBot="1">
      <c r="A40" s="46">
        <v>33</v>
      </c>
      <c r="B40" s="54" t="s">
        <v>210</v>
      </c>
      <c r="C40" s="51">
        <v>97</v>
      </c>
      <c r="D40" s="51">
        <v>99</v>
      </c>
      <c r="E40" s="49">
        <v>98</v>
      </c>
      <c r="F40" s="52">
        <v>85</v>
      </c>
      <c r="G40" s="52">
        <v>81</v>
      </c>
      <c r="H40" s="52">
        <v>73</v>
      </c>
      <c r="I40" s="49">
        <v>79</v>
      </c>
      <c r="J40" s="49">
        <v>87</v>
      </c>
    </row>
    <row r="41" spans="1:10" ht="16.5" thickBot="1">
      <c r="A41" s="46">
        <v>34</v>
      </c>
      <c r="B41" s="54" t="s">
        <v>211</v>
      </c>
      <c r="C41" s="51">
        <v>96</v>
      </c>
      <c r="D41" s="51">
        <v>98</v>
      </c>
      <c r="E41" s="49">
        <v>97</v>
      </c>
      <c r="F41" s="52">
        <v>82</v>
      </c>
      <c r="G41" s="52">
        <v>76</v>
      </c>
      <c r="H41" s="52">
        <v>78</v>
      </c>
      <c r="I41" s="49">
        <v>78.599999999999994</v>
      </c>
      <c r="J41" s="49">
        <v>86</v>
      </c>
    </row>
    <row r="42" spans="1:10" ht="16.5" thickBot="1">
      <c r="A42" s="46">
        <v>35</v>
      </c>
      <c r="B42" s="54" t="s">
        <v>212</v>
      </c>
      <c r="C42" s="51">
        <v>90</v>
      </c>
      <c r="D42" s="51">
        <v>88</v>
      </c>
      <c r="E42" s="49">
        <v>89</v>
      </c>
      <c r="F42" s="52">
        <v>72</v>
      </c>
      <c r="G42" s="52">
        <v>49</v>
      </c>
      <c r="H42" s="52">
        <v>77</v>
      </c>
      <c r="I42" s="49">
        <v>67.099999999999994</v>
      </c>
      <c r="J42" s="49">
        <v>76</v>
      </c>
    </row>
    <row r="43" spans="1:10" ht="16.5" thickBot="1">
      <c r="A43" s="46">
        <v>36</v>
      </c>
      <c r="B43" s="54" t="s">
        <v>213</v>
      </c>
      <c r="C43" s="51">
        <v>92</v>
      </c>
      <c r="D43" s="51">
        <v>91</v>
      </c>
      <c r="E43" s="49">
        <v>91.5</v>
      </c>
      <c r="F43" s="52">
        <v>72</v>
      </c>
      <c r="G43" s="52">
        <v>84</v>
      </c>
      <c r="H43" s="52">
        <v>74</v>
      </c>
      <c r="I43" s="49">
        <v>76.400000000000006</v>
      </c>
      <c r="J43" s="49">
        <v>82</v>
      </c>
    </row>
    <row r="44" spans="1:10" ht="16.5" thickBot="1">
      <c r="A44" s="46">
        <v>37</v>
      </c>
      <c r="B44" s="54" t="s">
        <v>214</v>
      </c>
      <c r="C44" s="51">
        <v>94</v>
      </c>
      <c r="D44" s="51">
        <v>96</v>
      </c>
      <c r="E44" s="49">
        <v>95</v>
      </c>
      <c r="F44" s="52">
        <v>80</v>
      </c>
      <c r="G44" s="52">
        <v>90</v>
      </c>
      <c r="H44" s="52">
        <v>76</v>
      </c>
      <c r="I44" s="49">
        <v>81.400000000000006</v>
      </c>
      <c r="J44" s="49">
        <v>87</v>
      </c>
    </row>
    <row r="45" spans="1:10" ht="16.5" thickBot="1">
      <c r="A45" s="46">
        <v>38</v>
      </c>
      <c r="B45" s="54" t="s">
        <v>215</v>
      </c>
      <c r="C45" s="51">
        <v>90</v>
      </c>
      <c r="D45" s="51">
        <v>92</v>
      </c>
      <c r="E45" s="49">
        <v>91</v>
      </c>
      <c r="F45" s="52">
        <v>10</v>
      </c>
      <c r="G45" s="52">
        <v>70</v>
      </c>
      <c r="H45" s="52">
        <v>44</v>
      </c>
      <c r="I45" s="49">
        <v>41.6</v>
      </c>
      <c r="J45" s="49">
        <v>61</v>
      </c>
    </row>
    <row r="46" spans="1:10" ht="19.5" thickBot="1">
      <c r="A46" s="55"/>
      <c r="B46" s="31" t="s">
        <v>24</v>
      </c>
      <c r="C46" s="102" t="s">
        <v>216</v>
      </c>
      <c r="D46" s="103"/>
      <c r="E46" s="103"/>
      <c r="F46" s="103"/>
      <c r="G46" s="103"/>
      <c r="H46" s="103"/>
      <c r="I46" s="103"/>
      <c r="J46" s="104"/>
    </row>
    <row r="47" spans="1:10" ht="14.25">
      <c r="A47" s="107" t="s">
        <v>221</v>
      </c>
      <c r="B47" s="107"/>
      <c r="C47" s="107"/>
      <c r="D47" s="107"/>
      <c r="E47" s="107"/>
      <c r="F47" s="107"/>
      <c r="G47" s="107"/>
      <c r="H47" s="107"/>
      <c r="I47" s="107"/>
      <c r="J47" s="107"/>
    </row>
    <row r="48" spans="1:10" ht="18.75">
      <c r="A48" s="4" t="s">
        <v>217</v>
      </c>
    </row>
    <row r="49" spans="1:1" ht="18.75">
      <c r="A49" s="4" t="s">
        <v>218</v>
      </c>
    </row>
    <row r="50" spans="1:1" ht="18.75">
      <c r="A50" s="4" t="s">
        <v>219</v>
      </c>
    </row>
    <row r="51" spans="1:1" ht="18.75">
      <c r="A51" s="4" t="s">
        <v>220</v>
      </c>
    </row>
    <row r="52" spans="1:1" ht="18.75">
      <c r="A52" s="56"/>
    </row>
  </sheetData>
  <mergeCells count="14">
    <mergeCell ref="C46:J46"/>
    <mergeCell ref="A1:J1"/>
    <mergeCell ref="A2:J2"/>
    <mergeCell ref="A3:J3"/>
    <mergeCell ref="A47:J47"/>
    <mergeCell ref="A5:A7"/>
    <mergeCell ref="B5:B7"/>
    <mergeCell ref="C5:E5"/>
    <mergeCell ref="F5:I5"/>
    <mergeCell ref="C6:C7"/>
    <mergeCell ref="D6:D7"/>
    <mergeCell ref="E6:E7"/>
    <mergeCell ref="H6:H7"/>
    <mergeCell ref="I6:I7"/>
  </mergeCells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selection activeCell="B6" sqref="B4:I6"/>
    </sheetView>
  </sheetViews>
  <sheetFormatPr defaultColWidth="9" defaultRowHeight="13.5"/>
  <cols>
    <col min="1" max="1" width="4.875" customWidth="1"/>
    <col min="2" max="2" width="11.125" customWidth="1"/>
  </cols>
  <sheetData>
    <row r="1" spans="1:9" ht="18.75">
      <c r="B1" s="1" t="s">
        <v>0</v>
      </c>
      <c r="C1" s="2"/>
      <c r="D1" s="2"/>
      <c r="E1" s="2"/>
      <c r="F1" s="2"/>
      <c r="G1" s="2"/>
      <c r="H1" s="2"/>
    </row>
    <row r="2" spans="1:9" ht="20.25">
      <c r="B2" s="130" t="s">
        <v>1</v>
      </c>
      <c r="C2" s="130"/>
      <c r="D2" s="130"/>
      <c r="E2" s="130"/>
      <c r="F2" s="130"/>
      <c r="G2" s="130"/>
      <c r="H2" s="130"/>
      <c r="I2" s="130"/>
    </row>
    <row r="3" spans="1:9" ht="20.25">
      <c r="B3" s="130" t="s">
        <v>2</v>
      </c>
      <c r="C3" s="130"/>
      <c r="D3" s="130"/>
      <c r="E3" s="130"/>
      <c r="F3" s="130"/>
      <c r="G3" s="130"/>
      <c r="H3" s="130"/>
      <c r="I3" s="130"/>
    </row>
    <row r="4" spans="1:9" ht="18.75">
      <c r="B4" s="131" t="s">
        <v>123</v>
      </c>
      <c r="C4" s="131"/>
      <c r="D4" s="131"/>
      <c r="E4" s="131"/>
      <c r="F4" s="131"/>
      <c r="G4" s="131"/>
      <c r="H4" s="131"/>
      <c r="I4" s="131"/>
    </row>
    <row r="5" spans="1:9" ht="14.25">
      <c r="B5" s="3" t="s">
        <v>4</v>
      </c>
      <c r="C5" s="2"/>
      <c r="D5" s="2"/>
      <c r="E5" s="2"/>
      <c r="F5" s="2"/>
      <c r="G5" s="2"/>
      <c r="H5" s="2"/>
    </row>
    <row r="6" spans="1:9" ht="23.25" customHeight="1" thickBot="1">
      <c r="B6" s="132" t="s">
        <v>169</v>
      </c>
      <c r="C6" s="132"/>
      <c r="D6" s="132"/>
      <c r="E6" s="132"/>
      <c r="F6" s="132"/>
      <c r="G6" s="132"/>
      <c r="H6" s="132"/>
      <c r="I6" s="132"/>
    </row>
    <row r="7" spans="1:9">
      <c r="A7" s="146" t="s">
        <v>31</v>
      </c>
      <c r="B7" s="145" t="s">
        <v>5</v>
      </c>
      <c r="C7" s="145" t="s">
        <v>6</v>
      </c>
      <c r="D7" s="145"/>
      <c r="E7" s="145"/>
      <c r="F7" s="145" t="s">
        <v>7</v>
      </c>
      <c r="G7" s="145"/>
      <c r="H7" s="145"/>
      <c r="I7" s="136" t="s">
        <v>8</v>
      </c>
    </row>
    <row r="8" spans="1:9">
      <c r="A8" s="147"/>
      <c r="B8" s="142"/>
      <c r="C8" s="142"/>
      <c r="D8" s="142"/>
      <c r="E8" s="142"/>
      <c r="F8" s="142"/>
      <c r="G8" s="142"/>
      <c r="H8" s="142"/>
      <c r="I8" s="137"/>
    </row>
    <row r="9" spans="1:9" ht="26.1" customHeight="1">
      <c r="A9" s="147"/>
      <c r="B9" s="142"/>
      <c r="C9" s="143" t="s">
        <v>124</v>
      </c>
      <c r="D9" s="143" t="s">
        <v>125</v>
      </c>
      <c r="E9" s="142" t="s">
        <v>6</v>
      </c>
      <c r="F9" s="143" t="s">
        <v>11</v>
      </c>
      <c r="G9" s="143" t="s">
        <v>12</v>
      </c>
      <c r="H9" s="142" t="s">
        <v>7</v>
      </c>
      <c r="I9" s="137"/>
    </row>
    <row r="10" spans="1:9" ht="45.95" customHeight="1">
      <c r="A10" s="147"/>
      <c r="B10" s="142"/>
      <c r="C10" s="142"/>
      <c r="D10" s="142"/>
      <c r="E10" s="142"/>
      <c r="F10" s="158"/>
      <c r="G10" s="158"/>
      <c r="H10" s="142"/>
      <c r="I10" s="137"/>
    </row>
    <row r="11" spans="1:9" ht="21.75" customHeight="1">
      <c r="A11" s="13">
        <v>1</v>
      </c>
      <c r="B11" s="26" t="s">
        <v>126</v>
      </c>
      <c r="C11" s="12">
        <v>60</v>
      </c>
      <c r="D11" s="12">
        <v>60</v>
      </c>
      <c r="E11" s="36">
        <f t="shared" ref="E11:E45" si="0">(C11*0.5+D11*0.5)</f>
        <v>60</v>
      </c>
      <c r="F11" s="37">
        <v>93</v>
      </c>
      <c r="G11" s="33">
        <v>96</v>
      </c>
      <c r="H11" s="32">
        <f t="shared" ref="H11:H45" si="1">(F11*0.4+G11*0.6)</f>
        <v>94.8</v>
      </c>
      <c r="I11" s="14">
        <f t="shared" ref="I11:I45" si="2">(E11*0.4+H11*0.6)</f>
        <v>80.88</v>
      </c>
    </row>
    <row r="12" spans="1:9" ht="21.75" customHeight="1">
      <c r="A12" s="13">
        <v>2</v>
      </c>
      <c r="B12" s="26" t="s">
        <v>127</v>
      </c>
      <c r="C12" s="12">
        <v>64</v>
      </c>
      <c r="D12" s="12">
        <v>62</v>
      </c>
      <c r="E12" s="36">
        <f t="shared" si="0"/>
        <v>63</v>
      </c>
      <c r="F12" s="37">
        <v>27</v>
      </c>
      <c r="G12" s="33">
        <v>72</v>
      </c>
      <c r="H12" s="32">
        <f t="shared" si="1"/>
        <v>54</v>
      </c>
      <c r="I12" s="14">
        <f t="shared" si="2"/>
        <v>57.6</v>
      </c>
    </row>
    <row r="13" spans="1:9" ht="21.75" customHeight="1">
      <c r="A13" s="13">
        <v>3</v>
      </c>
      <c r="B13" s="26" t="s">
        <v>128</v>
      </c>
      <c r="C13" s="12">
        <v>94</v>
      </c>
      <c r="D13" s="12">
        <v>75</v>
      </c>
      <c r="E13" s="36">
        <f t="shared" si="0"/>
        <v>84.5</v>
      </c>
      <c r="F13" s="37">
        <v>96</v>
      </c>
      <c r="G13" s="33">
        <v>90</v>
      </c>
      <c r="H13" s="32">
        <f t="shared" si="1"/>
        <v>92.4</v>
      </c>
      <c r="I13" s="14">
        <f t="shared" si="2"/>
        <v>89.240000000000009</v>
      </c>
    </row>
    <row r="14" spans="1:9" ht="21.75" customHeight="1">
      <c r="A14" s="13">
        <v>4</v>
      </c>
      <c r="B14" s="26" t="s">
        <v>129</v>
      </c>
      <c r="C14" s="12">
        <v>100</v>
      </c>
      <c r="D14" s="12">
        <v>80</v>
      </c>
      <c r="E14" s="36">
        <f t="shared" si="0"/>
        <v>90</v>
      </c>
      <c r="F14" s="37">
        <v>94</v>
      </c>
      <c r="G14" s="33">
        <v>90</v>
      </c>
      <c r="H14" s="32">
        <f t="shared" si="1"/>
        <v>91.6</v>
      </c>
      <c r="I14" s="14">
        <f t="shared" si="2"/>
        <v>90.96</v>
      </c>
    </row>
    <row r="15" spans="1:9" ht="21.75" customHeight="1">
      <c r="A15" s="13">
        <v>5</v>
      </c>
      <c r="B15" s="26" t="s">
        <v>130</v>
      </c>
      <c r="C15" s="12">
        <v>100</v>
      </c>
      <c r="D15" s="12">
        <v>80</v>
      </c>
      <c r="E15" s="36">
        <f t="shared" si="0"/>
        <v>90</v>
      </c>
      <c r="F15" s="37">
        <v>95</v>
      </c>
      <c r="G15" s="33">
        <v>92</v>
      </c>
      <c r="H15" s="32">
        <f t="shared" si="1"/>
        <v>93.199999999999989</v>
      </c>
      <c r="I15" s="14">
        <f t="shared" si="2"/>
        <v>91.919999999999987</v>
      </c>
    </row>
    <row r="16" spans="1:9" ht="21.75" customHeight="1">
      <c r="A16" s="13">
        <v>6</v>
      </c>
      <c r="B16" s="26" t="s">
        <v>131</v>
      </c>
      <c r="C16" s="12">
        <v>91</v>
      </c>
      <c r="D16" s="12">
        <v>80</v>
      </c>
      <c r="E16" s="36">
        <f t="shared" si="0"/>
        <v>85.5</v>
      </c>
      <c r="F16" s="37">
        <v>94</v>
      </c>
      <c r="G16" s="33">
        <v>98</v>
      </c>
      <c r="H16" s="32">
        <f t="shared" si="1"/>
        <v>96.4</v>
      </c>
      <c r="I16" s="14">
        <f t="shared" si="2"/>
        <v>92.04</v>
      </c>
    </row>
    <row r="17" spans="1:9" ht="21.75" customHeight="1">
      <c r="A17" s="13">
        <v>7</v>
      </c>
      <c r="B17" s="26" t="s">
        <v>132</v>
      </c>
      <c r="C17" s="12">
        <v>63</v>
      </c>
      <c r="D17" s="12">
        <v>62</v>
      </c>
      <c r="E17" s="36">
        <f t="shared" si="0"/>
        <v>62.5</v>
      </c>
      <c r="F17" s="37">
        <v>94</v>
      </c>
      <c r="G17" s="33">
        <v>85</v>
      </c>
      <c r="H17" s="32">
        <f t="shared" si="1"/>
        <v>88.6</v>
      </c>
      <c r="I17" s="14">
        <f t="shared" si="2"/>
        <v>78.16</v>
      </c>
    </row>
    <row r="18" spans="1:9" ht="21.75" customHeight="1">
      <c r="A18" s="13">
        <v>8</v>
      </c>
      <c r="B18" s="26" t="s">
        <v>133</v>
      </c>
      <c r="C18" s="12">
        <v>63</v>
      </c>
      <c r="D18" s="12">
        <v>70</v>
      </c>
      <c r="E18" s="36">
        <f t="shared" si="0"/>
        <v>66.5</v>
      </c>
      <c r="F18" s="37">
        <v>92</v>
      </c>
      <c r="G18" s="33">
        <v>61</v>
      </c>
      <c r="H18" s="32">
        <f t="shared" si="1"/>
        <v>73.400000000000006</v>
      </c>
      <c r="I18" s="14">
        <f t="shared" si="2"/>
        <v>70.64</v>
      </c>
    </row>
    <row r="19" spans="1:9" ht="21.75" customHeight="1">
      <c r="A19" s="13">
        <v>9</v>
      </c>
      <c r="B19" s="26" t="s">
        <v>134</v>
      </c>
      <c r="C19" s="12">
        <v>70</v>
      </c>
      <c r="D19" s="12">
        <v>70</v>
      </c>
      <c r="E19" s="36">
        <f t="shared" si="0"/>
        <v>70</v>
      </c>
      <c r="F19" s="37">
        <v>83</v>
      </c>
      <c r="G19" s="33">
        <v>82</v>
      </c>
      <c r="H19" s="32">
        <f t="shared" si="1"/>
        <v>82.4</v>
      </c>
      <c r="I19" s="14">
        <f t="shared" si="2"/>
        <v>77.44</v>
      </c>
    </row>
    <row r="20" spans="1:9" ht="21.75" customHeight="1">
      <c r="A20" s="13">
        <v>10</v>
      </c>
      <c r="B20" s="26" t="s">
        <v>135</v>
      </c>
      <c r="C20" s="12">
        <v>72</v>
      </c>
      <c r="D20" s="12">
        <v>70</v>
      </c>
      <c r="E20" s="36">
        <f t="shared" si="0"/>
        <v>71</v>
      </c>
      <c r="F20" s="37">
        <v>96</v>
      </c>
      <c r="G20" s="33">
        <v>79</v>
      </c>
      <c r="H20" s="32">
        <f t="shared" si="1"/>
        <v>85.800000000000011</v>
      </c>
      <c r="I20" s="14">
        <f t="shared" si="2"/>
        <v>79.88000000000001</v>
      </c>
    </row>
    <row r="21" spans="1:9" ht="21.75" customHeight="1">
      <c r="A21" s="13">
        <v>11</v>
      </c>
      <c r="B21" s="26" t="s">
        <v>136</v>
      </c>
      <c r="C21" s="12">
        <v>83</v>
      </c>
      <c r="D21" s="12">
        <v>90</v>
      </c>
      <c r="E21" s="36">
        <f t="shared" si="0"/>
        <v>86.5</v>
      </c>
      <c r="F21" s="37">
        <v>98</v>
      </c>
      <c r="G21" s="33">
        <v>98</v>
      </c>
      <c r="H21" s="32">
        <f t="shared" si="1"/>
        <v>98</v>
      </c>
      <c r="I21" s="14">
        <f t="shared" si="2"/>
        <v>93.4</v>
      </c>
    </row>
    <row r="22" spans="1:9" ht="21.75" customHeight="1">
      <c r="A22" s="13">
        <v>12</v>
      </c>
      <c r="B22" s="26" t="s">
        <v>137</v>
      </c>
      <c r="C22" s="12">
        <v>94</v>
      </c>
      <c r="D22" s="12">
        <v>95</v>
      </c>
      <c r="E22" s="36">
        <f t="shared" si="0"/>
        <v>94.5</v>
      </c>
      <c r="F22" s="37">
        <v>93</v>
      </c>
      <c r="G22" s="33">
        <v>94</v>
      </c>
      <c r="H22" s="32">
        <f t="shared" si="1"/>
        <v>93.6</v>
      </c>
      <c r="I22" s="14">
        <f t="shared" si="2"/>
        <v>93.960000000000008</v>
      </c>
    </row>
    <row r="23" spans="1:9" ht="21.75" customHeight="1">
      <c r="A23" s="13">
        <v>13</v>
      </c>
      <c r="B23" s="26" t="s">
        <v>138</v>
      </c>
      <c r="C23" s="12">
        <v>94</v>
      </c>
      <c r="D23" s="12">
        <v>95</v>
      </c>
      <c r="E23" s="36">
        <f t="shared" si="0"/>
        <v>94.5</v>
      </c>
      <c r="F23" s="37">
        <v>97</v>
      </c>
      <c r="G23" s="33">
        <v>85</v>
      </c>
      <c r="H23" s="32">
        <f t="shared" si="1"/>
        <v>89.800000000000011</v>
      </c>
      <c r="I23" s="14">
        <f t="shared" si="2"/>
        <v>91.68</v>
      </c>
    </row>
    <row r="24" spans="1:9" ht="21.75" customHeight="1">
      <c r="A24" s="13">
        <v>14</v>
      </c>
      <c r="B24" s="26" t="s">
        <v>139</v>
      </c>
      <c r="C24" s="12">
        <v>96</v>
      </c>
      <c r="D24" s="12">
        <v>85</v>
      </c>
      <c r="E24" s="36">
        <f t="shared" si="0"/>
        <v>90.5</v>
      </c>
      <c r="F24" s="37">
        <v>94</v>
      </c>
      <c r="G24" s="33">
        <v>72</v>
      </c>
      <c r="H24" s="32">
        <f t="shared" si="1"/>
        <v>80.8</v>
      </c>
      <c r="I24" s="14">
        <f t="shared" si="2"/>
        <v>84.68</v>
      </c>
    </row>
    <row r="25" spans="1:9" ht="21.75" customHeight="1">
      <c r="A25" s="13">
        <v>15</v>
      </c>
      <c r="B25" s="26" t="s">
        <v>140</v>
      </c>
      <c r="C25" s="12">
        <v>100</v>
      </c>
      <c r="D25" s="12">
        <v>98</v>
      </c>
      <c r="E25" s="36">
        <f t="shared" si="0"/>
        <v>99</v>
      </c>
      <c r="F25" s="37">
        <v>98</v>
      </c>
      <c r="G25" s="33">
        <v>98</v>
      </c>
      <c r="H25" s="32">
        <f t="shared" si="1"/>
        <v>98</v>
      </c>
      <c r="I25" s="14">
        <f t="shared" si="2"/>
        <v>98.4</v>
      </c>
    </row>
    <row r="26" spans="1:9" ht="21.75" customHeight="1">
      <c r="A26" s="13">
        <v>16</v>
      </c>
      <c r="B26" s="26" t="s">
        <v>141</v>
      </c>
      <c r="C26" s="12">
        <v>69</v>
      </c>
      <c r="D26" s="12">
        <v>65</v>
      </c>
      <c r="E26" s="36">
        <f t="shared" si="0"/>
        <v>67</v>
      </c>
      <c r="F26" s="37">
        <v>94</v>
      </c>
      <c r="G26" s="33">
        <v>76</v>
      </c>
      <c r="H26" s="32">
        <f t="shared" si="1"/>
        <v>83.2</v>
      </c>
      <c r="I26" s="14">
        <f t="shared" si="2"/>
        <v>76.72</v>
      </c>
    </row>
    <row r="27" spans="1:9" ht="21.75" customHeight="1">
      <c r="A27" s="13">
        <v>17</v>
      </c>
      <c r="B27" s="26" t="s">
        <v>142</v>
      </c>
      <c r="C27" s="12">
        <v>98</v>
      </c>
      <c r="D27" s="12">
        <v>90</v>
      </c>
      <c r="E27" s="36">
        <f t="shared" si="0"/>
        <v>94</v>
      </c>
      <c r="F27" s="37">
        <v>99</v>
      </c>
      <c r="G27" s="33">
        <v>96</v>
      </c>
      <c r="H27" s="32">
        <f t="shared" si="1"/>
        <v>97.199999999999989</v>
      </c>
      <c r="I27" s="14">
        <f t="shared" si="2"/>
        <v>95.919999999999987</v>
      </c>
    </row>
    <row r="28" spans="1:9" ht="21.75" customHeight="1">
      <c r="A28" s="13">
        <v>18</v>
      </c>
      <c r="B28" s="26" t="s">
        <v>143</v>
      </c>
      <c r="C28" s="12">
        <v>98</v>
      </c>
      <c r="D28" s="12">
        <v>80</v>
      </c>
      <c r="E28" s="36">
        <f t="shared" si="0"/>
        <v>89</v>
      </c>
      <c r="F28" s="37">
        <v>96</v>
      </c>
      <c r="G28" s="33">
        <v>72</v>
      </c>
      <c r="H28" s="32">
        <f t="shared" si="1"/>
        <v>81.599999999999994</v>
      </c>
      <c r="I28" s="14">
        <f t="shared" si="2"/>
        <v>84.56</v>
      </c>
    </row>
    <row r="29" spans="1:9" ht="21.75" customHeight="1">
      <c r="A29" s="13">
        <v>19</v>
      </c>
      <c r="B29" s="26" t="s">
        <v>144</v>
      </c>
      <c r="C29" s="12">
        <v>75</v>
      </c>
      <c r="D29" s="12">
        <v>80</v>
      </c>
      <c r="E29" s="36">
        <f t="shared" si="0"/>
        <v>77.5</v>
      </c>
      <c r="F29" s="37">
        <v>98</v>
      </c>
      <c r="G29" s="33">
        <v>80</v>
      </c>
      <c r="H29" s="32">
        <f t="shared" si="1"/>
        <v>87.2</v>
      </c>
      <c r="I29" s="14">
        <f t="shared" si="2"/>
        <v>83.32</v>
      </c>
    </row>
    <row r="30" spans="1:9" ht="21.75" customHeight="1">
      <c r="A30" s="13">
        <v>20</v>
      </c>
      <c r="B30" s="26" t="s">
        <v>145</v>
      </c>
      <c r="C30" s="12">
        <v>98</v>
      </c>
      <c r="D30" s="12">
        <v>85</v>
      </c>
      <c r="E30" s="36">
        <f t="shared" si="0"/>
        <v>91.5</v>
      </c>
      <c r="F30" s="37">
        <v>93</v>
      </c>
      <c r="G30" s="33">
        <v>90</v>
      </c>
      <c r="H30" s="32">
        <f t="shared" si="1"/>
        <v>91.2</v>
      </c>
      <c r="I30" s="14">
        <f t="shared" si="2"/>
        <v>91.32</v>
      </c>
    </row>
    <row r="31" spans="1:9" ht="21.75" customHeight="1">
      <c r="A31" s="13">
        <v>21</v>
      </c>
      <c r="B31" s="26" t="s">
        <v>146</v>
      </c>
      <c r="C31" s="12">
        <v>87</v>
      </c>
      <c r="D31" s="11">
        <v>60</v>
      </c>
      <c r="E31" s="36">
        <f t="shared" si="0"/>
        <v>73.5</v>
      </c>
      <c r="F31" s="37">
        <v>97</v>
      </c>
      <c r="G31" s="33">
        <v>72</v>
      </c>
      <c r="H31" s="32">
        <f t="shared" si="1"/>
        <v>82</v>
      </c>
      <c r="I31" s="14">
        <f t="shared" si="2"/>
        <v>78.599999999999994</v>
      </c>
    </row>
    <row r="32" spans="1:9" ht="21.75" customHeight="1">
      <c r="A32" s="13">
        <v>22</v>
      </c>
      <c r="B32" s="26" t="s">
        <v>147</v>
      </c>
      <c r="C32" s="12">
        <v>68</v>
      </c>
      <c r="D32" s="12">
        <v>78</v>
      </c>
      <c r="E32" s="36">
        <f t="shared" si="0"/>
        <v>73</v>
      </c>
      <c r="F32" s="37">
        <v>90</v>
      </c>
      <c r="G32" s="33">
        <v>90</v>
      </c>
      <c r="H32" s="32">
        <f t="shared" si="1"/>
        <v>90</v>
      </c>
      <c r="I32" s="14">
        <f t="shared" si="2"/>
        <v>83.2</v>
      </c>
    </row>
    <row r="33" spans="1:9" ht="21.75" customHeight="1">
      <c r="A33" s="13">
        <v>23</v>
      </c>
      <c r="B33" s="26" t="s">
        <v>148</v>
      </c>
      <c r="C33" s="12">
        <v>83</v>
      </c>
      <c r="D33" s="12">
        <v>80</v>
      </c>
      <c r="E33" s="36">
        <f t="shared" si="0"/>
        <v>81.5</v>
      </c>
      <c r="F33" s="37">
        <v>97</v>
      </c>
      <c r="G33" s="33">
        <v>96</v>
      </c>
      <c r="H33" s="32">
        <f t="shared" si="1"/>
        <v>96.4</v>
      </c>
      <c r="I33" s="14">
        <f t="shared" si="2"/>
        <v>90.44</v>
      </c>
    </row>
    <row r="34" spans="1:9" ht="21.75" customHeight="1">
      <c r="A34" s="13">
        <v>24</v>
      </c>
      <c r="B34" s="26" t="s">
        <v>149</v>
      </c>
      <c r="C34" s="12">
        <v>99</v>
      </c>
      <c r="D34" s="12">
        <v>90</v>
      </c>
      <c r="E34" s="36">
        <f t="shared" si="0"/>
        <v>94.5</v>
      </c>
      <c r="F34" s="37">
        <v>99</v>
      </c>
      <c r="G34" s="33">
        <v>98</v>
      </c>
      <c r="H34" s="32">
        <f t="shared" si="1"/>
        <v>98.4</v>
      </c>
      <c r="I34" s="14">
        <f t="shared" si="2"/>
        <v>96.84</v>
      </c>
    </row>
    <row r="35" spans="1:9" ht="21.75" customHeight="1">
      <c r="A35" s="13">
        <v>25</v>
      </c>
      <c r="B35" s="26" t="s">
        <v>150</v>
      </c>
      <c r="C35" s="12">
        <v>85</v>
      </c>
      <c r="D35" s="12">
        <v>80</v>
      </c>
      <c r="E35" s="36">
        <f t="shared" si="0"/>
        <v>82.5</v>
      </c>
      <c r="F35" s="38">
        <v>0</v>
      </c>
      <c r="G35" s="33">
        <v>95</v>
      </c>
      <c r="H35" s="32">
        <f t="shared" si="1"/>
        <v>57</v>
      </c>
      <c r="I35" s="14">
        <f t="shared" si="2"/>
        <v>67.199999999999989</v>
      </c>
    </row>
    <row r="36" spans="1:9" ht="21.75" customHeight="1">
      <c r="A36" s="13">
        <v>26</v>
      </c>
      <c r="B36" s="26" t="s">
        <v>151</v>
      </c>
      <c r="C36" s="12">
        <v>77</v>
      </c>
      <c r="D36" s="12">
        <v>75</v>
      </c>
      <c r="E36" s="36">
        <f t="shared" si="0"/>
        <v>76</v>
      </c>
      <c r="F36" s="37">
        <v>96</v>
      </c>
      <c r="G36" s="33">
        <v>79</v>
      </c>
      <c r="H36" s="32">
        <f t="shared" si="1"/>
        <v>85.800000000000011</v>
      </c>
      <c r="I36" s="14">
        <f t="shared" si="2"/>
        <v>81.88000000000001</v>
      </c>
    </row>
    <row r="37" spans="1:9" ht="21.75" customHeight="1">
      <c r="A37" s="13">
        <v>27</v>
      </c>
      <c r="B37" s="26" t="s">
        <v>152</v>
      </c>
      <c r="C37" s="12">
        <v>100</v>
      </c>
      <c r="D37" s="12">
        <v>98</v>
      </c>
      <c r="E37" s="36">
        <f t="shared" si="0"/>
        <v>99</v>
      </c>
      <c r="F37" s="37">
        <v>99</v>
      </c>
      <c r="G37" s="33">
        <v>91</v>
      </c>
      <c r="H37" s="32">
        <f t="shared" si="1"/>
        <v>94.2</v>
      </c>
      <c r="I37" s="14">
        <f t="shared" si="2"/>
        <v>96.12</v>
      </c>
    </row>
    <row r="38" spans="1:9" ht="21.75" customHeight="1">
      <c r="A38" s="13">
        <v>28</v>
      </c>
      <c r="B38" s="26" t="s">
        <v>153</v>
      </c>
      <c r="C38" s="12">
        <v>100</v>
      </c>
      <c r="D38" s="12">
        <v>90</v>
      </c>
      <c r="E38" s="36">
        <f t="shared" si="0"/>
        <v>95</v>
      </c>
      <c r="F38" s="37">
        <v>99</v>
      </c>
      <c r="G38" s="33">
        <v>75</v>
      </c>
      <c r="H38" s="32">
        <f t="shared" si="1"/>
        <v>84.6</v>
      </c>
      <c r="I38" s="14">
        <f t="shared" si="2"/>
        <v>88.759999999999991</v>
      </c>
    </row>
    <row r="39" spans="1:9" ht="21.75" customHeight="1">
      <c r="A39" s="13">
        <v>29</v>
      </c>
      <c r="B39" s="26" t="s">
        <v>154</v>
      </c>
      <c r="C39" s="12">
        <v>75</v>
      </c>
      <c r="D39" s="12">
        <v>75</v>
      </c>
      <c r="E39" s="36">
        <f t="shared" si="0"/>
        <v>75</v>
      </c>
      <c r="F39" s="37">
        <v>93</v>
      </c>
      <c r="G39" s="33">
        <v>62</v>
      </c>
      <c r="H39" s="32">
        <f t="shared" si="1"/>
        <v>74.400000000000006</v>
      </c>
      <c r="I39" s="14">
        <f t="shared" si="2"/>
        <v>74.64</v>
      </c>
    </row>
    <row r="40" spans="1:9" ht="21.75" customHeight="1">
      <c r="A40" s="13">
        <v>30</v>
      </c>
      <c r="B40" s="26" t="s">
        <v>155</v>
      </c>
      <c r="C40" s="12">
        <v>86</v>
      </c>
      <c r="D40" s="12">
        <v>80</v>
      </c>
      <c r="E40" s="36">
        <f t="shared" si="0"/>
        <v>83</v>
      </c>
      <c r="F40" s="37">
        <v>96</v>
      </c>
      <c r="G40" s="33">
        <v>98</v>
      </c>
      <c r="H40" s="32">
        <f t="shared" si="1"/>
        <v>97.2</v>
      </c>
      <c r="I40" s="14">
        <f t="shared" si="2"/>
        <v>91.52000000000001</v>
      </c>
    </row>
    <row r="41" spans="1:9" ht="21.75" customHeight="1">
      <c r="A41" s="13">
        <v>31</v>
      </c>
      <c r="B41" s="26" t="s">
        <v>156</v>
      </c>
      <c r="C41" s="12">
        <v>83</v>
      </c>
      <c r="D41" s="12">
        <v>95</v>
      </c>
      <c r="E41" s="36">
        <f t="shared" si="0"/>
        <v>89</v>
      </c>
      <c r="F41" s="37">
        <v>95</v>
      </c>
      <c r="G41" s="33">
        <v>97</v>
      </c>
      <c r="H41" s="32">
        <f t="shared" si="1"/>
        <v>96.199999999999989</v>
      </c>
      <c r="I41" s="14">
        <f t="shared" si="2"/>
        <v>93.32</v>
      </c>
    </row>
    <row r="42" spans="1:9" ht="21.75" customHeight="1">
      <c r="A42" s="13">
        <v>32</v>
      </c>
      <c r="B42" s="26" t="s">
        <v>157</v>
      </c>
      <c r="C42" s="12">
        <v>92</v>
      </c>
      <c r="D42" s="12">
        <v>80</v>
      </c>
      <c r="E42" s="36">
        <f t="shared" si="0"/>
        <v>86</v>
      </c>
      <c r="F42" s="38" t="s">
        <v>168</v>
      </c>
      <c r="G42" s="34" t="s">
        <v>168</v>
      </c>
      <c r="H42" s="34" t="s">
        <v>168</v>
      </c>
      <c r="I42" s="14" t="s">
        <v>168</v>
      </c>
    </row>
    <row r="43" spans="1:9" ht="21.75" customHeight="1">
      <c r="A43" s="13">
        <v>33</v>
      </c>
      <c r="B43" s="26" t="s">
        <v>158</v>
      </c>
      <c r="C43" s="12">
        <v>92</v>
      </c>
      <c r="D43" s="12">
        <v>80</v>
      </c>
      <c r="E43" s="36">
        <f t="shared" si="0"/>
        <v>86</v>
      </c>
      <c r="F43" s="38" t="s">
        <v>168</v>
      </c>
      <c r="G43" s="34" t="s">
        <v>168</v>
      </c>
      <c r="H43" s="34" t="s">
        <v>168</v>
      </c>
      <c r="I43" s="14" t="s">
        <v>168</v>
      </c>
    </row>
    <row r="44" spans="1:9" ht="21.75" customHeight="1">
      <c r="A44" s="13">
        <v>34</v>
      </c>
      <c r="B44" s="26" t="s">
        <v>159</v>
      </c>
      <c r="C44" s="12">
        <v>100</v>
      </c>
      <c r="D44" s="12">
        <v>95</v>
      </c>
      <c r="E44" s="36">
        <f t="shared" si="0"/>
        <v>97.5</v>
      </c>
      <c r="F44" s="37">
        <v>97</v>
      </c>
      <c r="G44" s="33">
        <v>85</v>
      </c>
      <c r="H44" s="32">
        <f t="shared" si="1"/>
        <v>89.800000000000011</v>
      </c>
      <c r="I44" s="14">
        <f t="shared" si="2"/>
        <v>92.88</v>
      </c>
    </row>
    <row r="45" spans="1:9" ht="21.75" customHeight="1">
      <c r="A45" s="13">
        <v>35</v>
      </c>
      <c r="B45" s="26" t="s">
        <v>160</v>
      </c>
      <c r="C45" s="11">
        <v>60</v>
      </c>
      <c r="D45" s="12">
        <v>95</v>
      </c>
      <c r="E45" s="36">
        <f t="shared" si="0"/>
        <v>77.5</v>
      </c>
      <c r="F45" s="38">
        <v>0</v>
      </c>
      <c r="G45" s="33">
        <v>85</v>
      </c>
      <c r="H45" s="32">
        <f t="shared" si="1"/>
        <v>51</v>
      </c>
      <c r="I45" s="14">
        <f t="shared" si="2"/>
        <v>61.599999999999994</v>
      </c>
    </row>
    <row r="46" spans="1:9" ht="70.5" customHeight="1" thickBot="1">
      <c r="A46" s="149" t="s">
        <v>24</v>
      </c>
      <c r="B46" s="150"/>
      <c r="C46" s="133" t="s">
        <v>25</v>
      </c>
      <c r="D46" s="133"/>
      <c r="E46" s="133"/>
      <c r="F46" s="134"/>
      <c r="G46" s="134"/>
      <c r="H46" s="133"/>
      <c r="I46" s="135"/>
    </row>
    <row r="47" spans="1:9" ht="108" customHeight="1">
      <c r="B47" s="148" t="s">
        <v>26</v>
      </c>
      <c r="C47" s="148"/>
      <c r="D47" s="148"/>
      <c r="E47" s="148"/>
      <c r="F47" s="148"/>
      <c r="G47" s="148"/>
      <c r="H47" s="148"/>
      <c r="I47" s="148"/>
    </row>
  </sheetData>
  <mergeCells count="19">
    <mergeCell ref="A7:A10"/>
    <mergeCell ref="A46:B46"/>
    <mergeCell ref="B47:I47"/>
    <mergeCell ref="B7:B8"/>
    <mergeCell ref="B9:B10"/>
    <mergeCell ref="C9:C10"/>
    <mergeCell ref="D9:D10"/>
    <mergeCell ref="E9:E10"/>
    <mergeCell ref="F9:F10"/>
    <mergeCell ref="G9:G10"/>
    <mergeCell ref="H9:H10"/>
    <mergeCell ref="I7:I10"/>
    <mergeCell ref="C7:E8"/>
    <mergeCell ref="F7:H8"/>
    <mergeCell ref="B2:I2"/>
    <mergeCell ref="B3:I3"/>
    <mergeCell ref="B4:I4"/>
    <mergeCell ref="B6:I6"/>
    <mergeCell ref="C46:I46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B30" sqref="B30"/>
    </sheetView>
  </sheetViews>
  <sheetFormatPr defaultRowHeight="13.5"/>
  <sheetData>
    <row r="1" spans="1:8" ht="18.75">
      <c r="A1" s="116" t="s">
        <v>1</v>
      </c>
      <c r="B1" s="116"/>
      <c r="C1" s="116"/>
      <c r="D1" s="116"/>
      <c r="E1" s="116"/>
      <c r="F1" s="116"/>
      <c r="G1" s="116"/>
      <c r="H1" s="159"/>
    </row>
    <row r="2" spans="1:8" ht="18.75">
      <c r="A2" s="116" t="s">
        <v>2</v>
      </c>
      <c r="B2" s="116"/>
      <c r="C2" s="116"/>
      <c r="D2" s="116"/>
      <c r="E2" s="116"/>
      <c r="F2" s="116"/>
      <c r="G2" s="116"/>
      <c r="H2" s="159"/>
    </row>
    <row r="3" spans="1:8" ht="18.75">
      <c r="A3" s="116" t="s">
        <v>391</v>
      </c>
      <c r="B3" s="116"/>
      <c r="C3" s="116"/>
      <c r="D3" s="116"/>
      <c r="E3" s="116"/>
      <c r="F3" s="116"/>
      <c r="G3" s="116"/>
      <c r="H3" s="159"/>
    </row>
    <row r="4" spans="1:8">
      <c r="A4" s="117" t="s">
        <v>223</v>
      </c>
      <c r="B4" s="117"/>
      <c r="C4" s="117"/>
      <c r="D4" s="117"/>
      <c r="E4" s="117"/>
      <c r="F4" s="117"/>
      <c r="G4" s="117"/>
      <c r="H4" s="160"/>
    </row>
    <row r="5" spans="1:8">
      <c r="A5" s="129" t="s">
        <v>5</v>
      </c>
      <c r="B5" s="161" t="s">
        <v>171</v>
      </c>
      <c r="C5" s="161"/>
      <c r="D5" s="161"/>
      <c r="E5" s="161" t="s">
        <v>7</v>
      </c>
      <c r="F5" s="161"/>
      <c r="G5" s="161"/>
      <c r="H5" s="162" t="s">
        <v>224</v>
      </c>
    </row>
    <row r="6" spans="1:8">
      <c r="A6" s="129"/>
      <c r="B6" s="163" t="s">
        <v>392</v>
      </c>
      <c r="C6" s="163" t="s">
        <v>393</v>
      </c>
      <c r="D6" s="164" t="s">
        <v>171</v>
      </c>
      <c r="E6" s="165" t="s">
        <v>227</v>
      </c>
      <c r="F6" s="166" t="s">
        <v>228</v>
      </c>
      <c r="G6" s="164" t="s">
        <v>7</v>
      </c>
      <c r="H6" s="162"/>
    </row>
    <row r="7" spans="1:8">
      <c r="A7" s="129"/>
      <c r="B7" s="164"/>
      <c r="C7" s="164"/>
      <c r="D7" s="164"/>
      <c r="E7" s="122"/>
      <c r="F7" s="124"/>
      <c r="G7" s="164"/>
      <c r="H7" s="162"/>
    </row>
    <row r="8" spans="1:8" ht="14.25">
      <c r="A8" s="75" t="s">
        <v>394</v>
      </c>
      <c r="B8" s="70">
        <v>66</v>
      </c>
      <c r="C8" s="70">
        <v>78</v>
      </c>
      <c r="D8" s="70">
        <f>B8*0.5+C8*0.5</f>
        <v>72</v>
      </c>
      <c r="E8" s="75">
        <v>97</v>
      </c>
      <c r="F8" s="75">
        <v>82</v>
      </c>
      <c r="G8" s="72">
        <f>E8*0.4+F8*0.6</f>
        <v>88</v>
      </c>
      <c r="H8" s="73">
        <f>D8*0.4+G8*0.6</f>
        <v>81.599999999999994</v>
      </c>
    </row>
    <row r="9" spans="1:8" ht="14.25">
      <c r="A9" s="75" t="s">
        <v>395</v>
      </c>
      <c r="B9" s="70">
        <v>90</v>
      </c>
      <c r="C9" s="70">
        <v>60</v>
      </c>
      <c r="D9" s="70">
        <f t="shared" ref="D9:D22" si="0">B9*0.5+C9*0.5</f>
        <v>75</v>
      </c>
      <c r="E9" s="75">
        <v>83</v>
      </c>
      <c r="F9" s="75">
        <v>72</v>
      </c>
      <c r="G9" s="72">
        <f t="shared" ref="G9:G22" si="1">E9*0.4+F9*0.6</f>
        <v>76.400000000000006</v>
      </c>
      <c r="H9" s="73">
        <f t="shared" ref="H9:H22" si="2">D9*0.4+G9*0.6</f>
        <v>75.84</v>
      </c>
    </row>
    <row r="10" spans="1:8" ht="14.25">
      <c r="A10" s="75" t="s">
        <v>396</v>
      </c>
      <c r="B10" s="70">
        <v>60</v>
      </c>
      <c r="C10" s="70">
        <v>60</v>
      </c>
      <c r="D10" s="70">
        <f t="shared" si="0"/>
        <v>60</v>
      </c>
      <c r="E10" s="75">
        <v>86</v>
      </c>
      <c r="F10" s="75">
        <v>82</v>
      </c>
      <c r="G10" s="72">
        <f t="shared" si="1"/>
        <v>83.6</v>
      </c>
      <c r="H10" s="73">
        <f t="shared" si="2"/>
        <v>74.16</v>
      </c>
    </row>
    <row r="11" spans="1:8" ht="14.25">
      <c r="A11" s="75" t="s">
        <v>397</v>
      </c>
      <c r="B11" s="70">
        <v>74</v>
      </c>
      <c r="C11" s="70">
        <v>90</v>
      </c>
      <c r="D11" s="70">
        <f t="shared" si="0"/>
        <v>82</v>
      </c>
      <c r="E11" s="75">
        <v>94</v>
      </c>
      <c r="F11" s="75">
        <v>83</v>
      </c>
      <c r="G11" s="72">
        <f t="shared" si="1"/>
        <v>87.4</v>
      </c>
      <c r="H11" s="73">
        <f t="shared" si="2"/>
        <v>85.240000000000009</v>
      </c>
    </row>
    <row r="12" spans="1:8" ht="14.25">
      <c r="A12" s="75" t="s">
        <v>398</v>
      </c>
      <c r="B12" s="70">
        <v>73</v>
      </c>
      <c r="C12" s="70">
        <v>71</v>
      </c>
      <c r="D12" s="70">
        <f t="shared" si="0"/>
        <v>72</v>
      </c>
      <c r="E12" s="75">
        <v>73</v>
      </c>
      <c r="F12" s="75">
        <v>80</v>
      </c>
      <c r="G12" s="72">
        <f t="shared" si="1"/>
        <v>77.2</v>
      </c>
      <c r="H12" s="73">
        <f t="shared" si="2"/>
        <v>75.12</v>
      </c>
    </row>
    <row r="13" spans="1:8" ht="14.25">
      <c r="A13" s="75" t="s">
        <v>399</v>
      </c>
      <c r="B13" s="70">
        <v>93</v>
      </c>
      <c r="C13" s="70">
        <v>91</v>
      </c>
      <c r="D13" s="70">
        <f t="shared" si="0"/>
        <v>92</v>
      </c>
      <c r="E13" s="75">
        <v>96</v>
      </c>
      <c r="F13" s="75">
        <v>83</v>
      </c>
      <c r="G13" s="72">
        <f t="shared" si="1"/>
        <v>88.2</v>
      </c>
      <c r="H13" s="73">
        <f t="shared" si="2"/>
        <v>89.72</v>
      </c>
    </row>
    <row r="14" spans="1:8" ht="14.25">
      <c r="A14" s="75" t="s">
        <v>400</v>
      </c>
      <c r="B14" s="70">
        <v>90</v>
      </c>
      <c r="C14" s="70">
        <v>73</v>
      </c>
      <c r="D14" s="70">
        <f t="shared" si="0"/>
        <v>81.5</v>
      </c>
      <c r="E14" s="75">
        <v>93</v>
      </c>
      <c r="F14" s="75">
        <v>82</v>
      </c>
      <c r="G14" s="72">
        <f t="shared" si="1"/>
        <v>86.4</v>
      </c>
      <c r="H14" s="73">
        <f t="shared" si="2"/>
        <v>84.44</v>
      </c>
    </row>
    <row r="15" spans="1:8" ht="14.25">
      <c r="A15" s="75" t="s">
        <v>401</v>
      </c>
      <c r="B15" s="70">
        <v>60</v>
      </c>
      <c r="C15" s="70">
        <v>63</v>
      </c>
      <c r="D15" s="70">
        <f t="shared" si="0"/>
        <v>61.5</v>
      </c>
      <c r="E15" s="75">
        <v>98</v>
      </c>
      <c r="F15" s="75">
        <v>67</v>
      </c>
      <c r="G15" s="72">
        <f t="shared" si="1"/>
        <v>79.400000000000006</v>
      </c>
      <c r="H15" s="73">
        <f t="shared" si="2"/>
        <v>72.240000000000009</v>
      </c>
    </row>
    <row r="16" spans="1:8" ht="14.25">
      <c r="A16" s="75" t="s">
        <v>402</v>
      </c>
      <c r="B16" s="70">
        <v>60</v>
      </c>
      <c r="C16" s="70">
        <v>60</v>
      </c>
      <c r="D16" s="70">
        <f t="shared" si="0"/>
        <v>60</v>
      </c>
      <c r="E16" s="75">
        <v>93</v>
      </c>
      <c r="F16" s="75">
        <v>82</v>
      </c>
      <c r="G16" s="72">
        <f t="shared" si="1"/>
        <v>86.4</v>
      </c>
      <c r="H16" s="73">
        <f t="shared" si="2"/>
        <v>75.84</v>
      </c>
    </row>
    <row r="17" spans="1:8" ht="14.25">
      <c r="A17" s="75" t="s">
        <v>403</v>
      </c>
      <c r="B17" s="70">
        <v>73</v>
      </c>
      <c r="C17" s="70">
        <v>67</v>
      </c>
      <c r="D17" s="70">
        <f t="shared" si="0"/>
        <v>70</v>
      </c>
      <c r="E17" s="75">
        <v>95</v>
      </c>
      <c r="F17" s="75">
        <v>84</v>
      </c>
      <c r="G17" s="72">
        <f t="shared" si="1"/>
        <v>88.4</v>
      </c>
      <c r="H17" s="73">
        <f t="shared" si="2"/>
        <v>81.039999999999992</v>
      </c>
    </row>
    <row r="18" spans="1:8" ht="14.25">
      <c r="A18" s="75" t="s">
        <v>404</v>
      </c>
      <c r="B18" s="70">
        <v>81</v>
      </c>
      <c r="C18" s="70">
        <v>67</v>
      </c>
      <c r="D18" s="70">
        <f t="shared" si="0"/>
        <v>74</v>
      </c>
      <c r="E18" s="76">
        <v>89</v>
      </c>
      <c r="F18" s="75">
        <v>62</v>
      </c>
      <c r="G18" s="72">
        <f t="shared" si="1"/>
        <v>72.8</v>
      </c>
      <c r="H18" s="73">
        <f t="shared" si="2"/>
        <v>73.28</v>
      </c>
    </row>
    <row r="19" spans="1:8" ht="14.25">
      <c r="A19" s="75" t="s">
        <v>405</v>
      </c>
      <c r="B19" s="70">
        <v>60</v>
      </c>
      <c r="C19" s="70">
        <v>60</v>
      </c>
      <c r="D19" s="70">
        <f t="shared" si="0"/>
        <v>60</v>
      </c>
      <c r="E19" s="76">
        <v>90</v>
      </c>
      <c r="F19" s="75">
        <v>68</v>
      </c>
      <c r="G19" s="72">
        <f t="shared" si="1"/>
        <v>76.8</v>
      </c>
      <c r="H19" s="73">
        <f t="shared" si="2"/>
        <v>70.08</v>
      </c>
    </row>
    <row r="20" spans="1:8" ht="14.25">
      <c r="A20" s="75" t="s">
        <v>406</v>
      </c>
      <c r="B20" s="70">
        <v>60</v>
      </c>
      <c r="C20" s="70">
        <v>60</v>
      </c>
      <c r="D20" s="70">
        <f t="shared" si="0"/>
        <v>60</v>
      </c>
      <c r="E20" s="76">
        <v>92</v>
      </c>
      <c r="F20" s="75">
        <v>72</v>
      </c>
      <c r="G20" s="72">
        <f t="shared" si="1"/>
        <v>80</v>
      </c>
      <c r="H20" s="73">
        <f t="shared" si="2"/>
        <v>72</v>
      </c>
    </row>
    <row r="21" spans="1:8" ht="14.25">
      <c r="A21" s="75" t="s">
        <v>407</v>
      </c>
      <c r="B21" s="70">
        <v>80</v>
      </c>
      <c r="C21" s="70">
        <v>88</v>
      </c>
      <c r="D21" s="70">
        <f t="shared" si="0"/>
        <v>84</v>
      </c>
      <c r="E21" s="76">
        <v>98</v>
      </c>
      <c r="F21" s="75">
        <v>87</v>
      </c>
      <c r="G21" s="72">
        <f t="shared" si="1"/>
        <v>91.4</v>
      </c>
      <c r="H21" s="73">
        <f t="shared" si="2"/>
        <v>88.44</v>
      </c>
    </row>
    <row r="22" spans="1:8" ht="14.25">
      <c r="A22" s="75" t="s">
        <v>408</v>
      </c>
      <c r="B22" s="70">
        <v>60</v>
      </c>
      <c r="C22" s="77">
        <v>60</v>
      </c>
      <c r="D22" s="70">
        <f t="shared" si="0"/>
        <v>60</v>
      </c>
      <c r="E22" s="76">
        <v>67</v>
      </c>
      <c r="F22" s="75">
        <v>86</v>
      </c>
      <c r="G22" s="72">
        <f t="shared" si="1"/>
        <v>78.400000000000006</v>
      </c>
      <c r="H22" s="73">
        <f t="shared" si="2"/>
        <v>71.039999999999992</v>
      </c>
    </row>
    <row r="23" spans="1:8">
      <c r="A23" s="129" t="s">
        <v>372</v>
      </c>
      <c r="B23" s="129"/>
      <c r="C23" s="125" t="s">
        <v>373</v>
      </c>
      <c r="D23" s="125"/>
      <c r="E23" s="125"/>
      <c r="F23" s="125"/>
      <c r="G23" s="125"/>
      <c r="H23" s="167"/>
    </row>
    <row r="24" spans="1:8">
      <c r="A24" s="129"/>
      <c r="B24" s="129"/>
      <c r="C24" s="127"/>
      <c r="D24" s="127"/>
      <c r="E24" s="127"/>
      <c r="F24" s="127"/>
      <c r="G24" s="127"/>
      <c r="H24" s="168"/>
    </row>
    <row r="25" spans="1:8" ht="18.75">
      <c r="A25" s="67" t="s">
        <v>409</v>
      </c>
      <c r="B25" s="68"/>
      <c r="C25" s="68"/>
      <c r="D25" s="68"/>
      <c r="E25" s="68"/>
      <c r="F25" s="68"/>
      <c r="G25" s="68"/>
      <c r="H25" s="78"/>
    </row>
    <row r="26" spans="1:8" ht="18.75">
      <c r="A26" s="67" t="s">
        <v>410</v>
      </c>
      <c r="B26" s="68"/>
      <c r="C26" s="68"/>
      <c r="D26" s="68"/>
      <c r="E26" s="68"/>
      <c r="F26" s="68"/>
      <c r="G26" s="68"/>
      <c r="H26" s="78"/>
    </row>
    <row r="27" spans="1:8" ht="18.75">
      <c r="A27" s="67" t="s">
        <v>411</v>
      </c>
      <c r="B27" s="68"/>
      <c r="C27" s="68"/>
      <c r="D27" s="68"/>
      <c r="E27" s="68"/>
      <c r="F27" s="68"/>
      <c r="G27" s="68"/>
      <c r="H27" s="78"/>
    </row>
    <row r="28" spans="1:8" ht="18.75">
      <c r="A28" s="67" t="s">
        <v>412</v>
      </c>
      <c r="B28" s="68"/>
      <c r="C28" s="68"/>
      <c r="D28" s="68"/>
      <c r="E28" s="68"/>
      <c r="F28" s="68"/>
      <c r="G28" s="68"/>
      <c r="H28" s="78"/>
    </row>
  </sheetData>
  <mergeCells count="16">
    <mergeCell ref="A23:B24"/>
    <mergeCell ref="C23:H24"/>
    <mergeCell ref="A1:H1"/>
    <mergeCell ref="A2:H2"/>
    <mergeCell ref="A3:H3"/>
    <mergeCell ref="A4:H4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phoneticPr fontId="2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A34" sqref="A34:H37"/>
    </sheetView>
  </sheetViews>
  <sheetFormatPr defaultRowHeight="13.5"/>
  <sheetData>
    <row r="1" spans="1:8" ht="18.75">
      <c r="A1" s="169" t="s">
        <v>1</v>
      </c>
      <c r="B1" s="169"/>
      <c r="C1" s="169"/>
      <c r="D1" s="169"/>
      <c r="E1" s="169"/>
      <c r="F1" s="169"/>
      <c r="G1" s="169"/>
      <c r="H1" s="170"/>
    </row>
    <row r="2" spans="1:8" ht="18.75">
      <c r="A2" s="169" t="s">
        <v>2</v>
      </c>
      <c r="B2" s="169"/>
      <c r="C2" s="169"/>
      <c r="D2" s="169"/>
      <c r="E2" s="169"/>
      <c r="F2" s="169"/>
      <c r="G2" s="169"/>
      <c r="H2" s="170"/>
    </row>
    <row r="3" spans="1:8" ht="18.75">
      <c r="A3" s="169" t="s">
        <v>413</v>
      </c>
      <c r="B3" s="169"/>
      <c r="C3" s="169"/>
      <c r="D3" s="169"/>
      <c r="E3" s="169"/>
      <c r="F3" s="169"/>
      <c r="G3" s="169"/>
      <c r="H3" s="170"/>
    </row>
    <row r="4" spans="1:8">
      <c r="A4" s="171" t="s">
        <v>223</v>
      </c>
      <c r="B4" s="171"/>
      <c r="C4" s="171"/>
      <c r="D4" s="171"/>
      <c r="E4" s="171"/>
      <c r="F4" s="171"/>
      <c r="G4" s="171"/>
      <c r="H4" s="172"/>
    </row>
    <row r="5" spans="1:8">
      <c r="A5" s="173" t="s">
        <v>5</v>
      </c>
      <c r="B5" s="174" t="s">
        <v>171</v>
      </c>
      <c r="C5" s="174"/>
      <c r="D5" s="174"/>
      <c r="E5" s="174" t="s">
        <v>7</v>
      </c>
      <c r="F5" s="174"/>
      <c r="G5" s="174"/>
      <c r="H5" s="175" t="s">
        <v>224</v>
      </c>
    </row>
    <row r="6" spans="1:8">
      <c r="A6" s="173"/>
      <c r="B6" s="176" t="s">
        <v>414</v>
      </c>
      <c r="C6" s="176" t="s">
        <v>415</v>
      </c>
      <c r="D6" s="177" t="s">
        <v>171</v>
      </c>
      <c r="E6" s="178" t="s">
        <v>227</v>
      </c>
      <c r="F6" s="177" t="s">
        <v>228</v>
      </c>
      <c r="G6" s="177" t="s">
        <v>7</v>
      </c>
      <c r="H6" s="175"/>
    </row>
    <row r="7" spans="1:8">
      <c r="A7" s="173"/>
      <c r="B7" s="177"/>
      <c r="C7" s="177"/>
      <c r="D7" s="177"/>
      <c r="E7" s="178"/>
      <c r="F7" s="177"/>
      <c r="G7" s="177"/>
      <c r="H7" s="175"/>
    </row>
    <row r="8" spans="1:8" ht="14.25">
      <c r="A8" s="79" t="s">
        <v>416</v>
      </c>
      <c r="B8" s="70">
        <v>91</v>
      </c>
      <c r="C8" s="70">
        <v>96</v>
      </c>
      <c r="D8" s="70">
        <f>B8*0.5+C8*0.5</f>
        <v>93.5</v>
      </c>
      <c r="E8" s="70">
        <v>39</v>
      </c>
      <c r="F8" s="70">
        <v>67</v>
      </c>
      <c r="G8" s="80">
        <f>E8*0.4+F8*0.6</f>
        <v>55.8</v>
      </c>
      <c r="H8" s="81">
        <f>D8*0.4+G8*0.6</f>
        <v>70.88</v>
      </c>
    </row>
    <row r="9" spans="1:8" ht="14.25">
      <c r="A9" s="79" t="s">
        <v>417</v>
      </c>
      <c r="B9" s="82">
        <v>60</v>
      </c>
      <c r="C9" s="82">
        <v>91</v>
      </c>
      <c r="D9" s="82">
        <f t="shared" ref="D9:D31" si="0">B9*0.5+C9*0.5</f>
        <v>75.5</v>
      </c>
      <c r="E9" s="82">
        <v>40</v>
      </c>
      <c r="F9" s="82">
        <v>69</v>
      </c>
      <c r="G9" s="83">
        <f t="shared" ref="G9:G31" si="1">E9*0.4+F9*0.6</f>
        <v>57.4</v>
      </c>
      <c r="H9" s="84">
        <f t="shared" ref="H9:H31" si="2">D9*0.4+G9*0.6</f>
        <v>64.64</v>
      </c>
    </row>
    <row r="10" spans="1:8" ht="14.25">
      <c r="A10" s="85" t="s">
        <v>418</v>
      </c>
      <c r="B10" s="70">
        <v>91</v>
      </c>
      <c r="C10" s="70">
        <v>96</v>
      </c>
      <c r="D10" s="70">
        <f t="shared" si="0"/>
        <v>93.5</v>
      </c>
      <c r="E10" s="70">
        <v>43</v>
      </c>
      <c r="F10" s="70">
        <v>91</v>
      </c>
      <c r="G10" s="80">
        <f t="shared" si="1"/>
        <v>71.8</v>
      </c>
      <c r="H10" s="81">
        <f t="shared" si="2"/>
        <v>80.47999999999999</v>
      </c>
    </row>
    <row r="11" spans="1:8" ht="14.25">
      <c r="A11" s="85" t="s">
        <v>419</v>
      </c>
      <c r="B11" s="70">
        <v>91</v>
      </c>
      <c r="C11" s="70">
        <v>93</v>
      </c>
      <c r="D11" s="70">
        <f t="shared" si="0"/>
        <v>92</v>
      </c>
      <c r="E11" s="70">
        <v>40</v>
      </c>
      <c r="F11" s="70">
        <v>86</v>
      </c>
      <c r="G11" s="80">
        <f t="shared" si="1"/>
        <v>67.599999999999994</v>
      </c>
      <c r="H11" s="81">
        <f t="shared" si="2"/>
        <v>77.36</v>
      </c>
    </row>
    <row r="12" spans="1:8" ht="14.25">
      <c r="A12" s="85" t="s">
        <v>420</v>
      </c>
      <c r="B12" s="70">
        <v>93</v>
      </c>
      <c r="C12" s="70">
        <v>94</v>
      </c>
      <c r="D12" s="70">
        <f t="shared" si="0"/>
        <v>93.5</v>
      </c>
      <c r="E12" s="70">
        <v>28</v>
      </c>
      <c r="F12" s="70">
        <v>86</v>
      </c>
      <c r="G12" s="80">
        <f t="shared" si="1"/>
        <v>62.800000000000004</v>
      </c>
      <c r="H12" s="81">
        <f t="shared" si="2"/>
        <v>75.08</v>
      </c>
    </row>
    <row r="13" spans="1:8" ht="14.25">
      <c r="A13" s="85" t="s">
        <v>421</v>
      </c>
      <c r="B13" s="70">
        <v>93</v>
      </c>
      <c r="C13" s="70">
        <v>94</v>
      </c>
      <c r="D13" s="70">
        <f t="shared" si="0"/>
        <v>93.5</v>
      </c>
      <c r="E13" s="70">
        <v>31</v>
      </c>
      <c r="F13" s="70">
        <v>92</v>
      </c>
      <c r="G13" s="80">
        <f t="shared" si="1"/>
        <v>67.599999999999994</v>
      </c>
      <c r="H13" s="81">
        <f t="shared" si="2"/>
        <v>77.959999999999994</v>
      </c>
    </row>
    <row r="14" spans="1:8" ht="14.25">
      <c r="A14" s="79" t="s">
        <v>422</v>
      </c>
      <c r="B14" s="82">
        <v>60</v>
      </c>
      <c r="C14" s="82">
        <v>94</v>
      </c>
      <c r="D14" s="82">
        <f t="shared" si="0"/>
        <v>77</v>
      </c>
      <c r="E14" s="82">
        <v>38</v>
      </c>
      <c r="F14" s="82">
        <v>95</v>
      </c>
      <c r="G14" s="83">
        <f t="shared" si="1"/>
        <v>72.2</v>
      </c>
      <c r="H14" s="84">
        <f t="shared" si="2"/>
        <v>74.12</v>
      </c>
    </row>
    <row r="15" spans="1:8" ht="14.25">
      <c r="A15" s="85" t="s">
        <v>423</v>
      </c>
      <c r="B15" s="70">
        <v>93</v>
      </c>
      <c r="C15" s="70">
        <v>96</v>
      </c>
      <c r="D15" s="70">
        <f t="shared" si="0"/>
        <v>94.5</v>
      </c>
      <c r="E15" s="70">
        <v>39</v>
      </c>
      <c r="F15" s="70">
        <v>91</v>
      </c>
      <c r="G15" s="80">
        <f t="shared" si="1"/>
        <v>70.2</v>
      </c>
      <c r="H15" s="81">
        <f t="shared" si="2"/>
        <v>79.92</v>
      </c>
    </row>
    <row r="16" spans="1:8" ht="14.25">
      <c r="A16" s="85" t="s">
        <v>424</v>
      </c>
      <c r="B16" s="70">
        <v>91</v>
      </c>
      <c r="C16" s="70">
        <v>95</v>
      </c>
      <c r="D16" s="70">
        <f t="shared" si="0"/>
        <v>93</v>
      </c>
      <c r="E16" s="70">
        <v>42</v>
      </c>
      <c r="F16" s="70">
        <v>64</v>
      </c>
      <c r="G16" s="80">
        <f t="shared" si="1"/>
        <v>55.2</v>
      </c>
      <c r="H16" s="81">
        <f t="shared" si="2"/>
        <v>70.319999999999993</v>
      </c>
    </row>
    <row r="17" spans="1:8" ht="14.25">
      <c r="A17" s="85" t="s">
        <v>425</v>
      </c>
      <c r="B17" s="70">
        <v>91</v>
      </c>
      <c r="C17" s="70">
        <v>94</v>
      </c>
      <c r="D17" s="70">
        <f t="shared" si="0"/>
        <v>92.5</v>
      </c>
      <c r="E17" s="70">
        <v>41</v>
      </c>
      <c r="F17" s="70">
        <v>88</v>
      </c>
      <c r="G17" s="80">
        <f t="shared" si="1"/>
        <v>69.2</v>
      </c>
      <c r="H17" s="81">
        <f t="shared" si="2"/>
        <v>78.52000000000001</v>
      </c>
    </row>
    <row r="18" spans="1:8" ht="14.25">
      <c r="A18" s="79" t="s">
        <v>426</v>
      </c>
      <c r="B18" s="70">
        <v>93</v>
      </c>
      <c r="C18" s="70">
        <v>96</v>
      </c>
      <c r="D18" s="70">
        <f t="shared" si="0"/>
        <v>94.5</v>
      </c>
      <c r="E18" s="70">
        <v>39</v>
      </c>
      <c r="F18" s="70">
        <v>74</v>
      </c>
      <c r="G18" s="80">
        <f t="shared" si="1"/>
        <v>60</v>
      </c>
      <c r="H18" s="81">
        <f t="shared" si="2"/>
        <v>73.800000000000011</v>
      </c>
    </row>
    <row r="19" spans="1:8" ht="14.25">
      <c r="A19" s="79" t="s">
        <v>427</v>
      </c>
      <c r="B19" s="70">
        <v>91</v>
      </c>
      <c r="C19" s="70">
        <v>96</v>
      </c>
      <c r="D19" s="70">
        <f t="shared" si="0"/>
        <v>93.5</v>
      </c>
      <c r="E19" s="70">
        <v>36</v>
      </c>
      <c r="F19" s="70">
        <v>60</v>
      </c>
      <c r="G19" s="80">
        <f t="shared" si="1"/>
        <v>50.4</v>
      </c>
      <c r="H19" s="81">
        <f t="shared" si="2"/>
        <v>67.64</v>
      </c>
    </row>
    <row r="20" spans="1:8" ht="14.25">
      <c r="A20" s="85" t="s">
        <v>428</v>
      </c>
      <c r="B20" s="70">
        <v>91</v>
      </c>
      <c r="C20" s="70">
        <v>92</v>
      </c>
      <c r="D20" s="70">
        <f t="shared" si="0"/>
        <v>91.5</v>
      </c>
      <c r="E20" s="70">
        <v>38</v>
      </c>
      <c r="F20" s="70">
        <v>76</v>
      </c>
      <c r="G20" s="80">
        <f t="shared" si="1"/>
        <v>60.800000000000004</v>
      </c>
      <c r="H20" s="81">
        <f t="shared" si="2"/>
        <v>73.080000000000013</v>
      </c>
    </row>
    <row r="21" spans="1:8" ht="14.25">
      <c r="A21" s="79" t="s">
        <v>429</v>
      </c>
      <c r="B21" s="82">
        <v>60</v>
      </c>
      <c r="C21" s="82">
        <v>94</v>
      </c>
      <c r="D21" s="82">
        <f t="shared" si="0"/>
        <v>77</v>
      </c>
      <c r="E21" s="82">
        <v>40</v>
      </c>
      <c r="F21" s="82">
        <v>97</v>
      </c>
      <c r="G21" s="83">
        <f t="shared" si="1"/>
        <v>74.199999999999989</v>
      </c>
      <c r="H21" s="84">
        <f t="shared" si="2"/>
        <v>75.319999999999993</v>
      </c>
    </row>
    <row r="22" spans="1:8" ht="14.25">
      <c r="A22" s="85" t="s">
        <v>430</v>
      </c>
      <c r="B22" s="70">
        <v>93</v>
      </c>
      <c r="C22" s="70">
        <v>95</v>
      </c>
      <c r="D22" s="70">
        <f t="shared" si="0"/>
        <v>94</v>
      </c>
      <c r="E22" s="70">
        <v>35</v>
      </c>
      <c r="F22" s="70">
        <v>93</v>
      </c>
      <c r="G22" s="80">
        <f t="shared" si="1"/>
        <v>69.8</v>
      </c>
      <c r="H22" s="81">
        <f t="shared" si="2"/>
        <v>79.47999999999999</v>
      </c>
    </row>
    <row r="23" spans="1:8" ht="14.25">
      <c r="A23" s="85" t="s">
        <v>431</v>
      </c>
      <c r="B23" s="70">
        <v>90</v>
      </c>
      <c r="C23" s="70">
        <v>93</v>
      </c>
      <c r="D23" s="70">
        <f t="shared" si="0"/>
        <v>91.5</v>
      </c>
      <c r="E23" s="70">
        <v>31</v>
      </c>
      <c r="F23" s="70">
        <v>93</v>
      </c>
      <c r="G23" s="80">
        <f t="shared" si="1"/>
        <v>68.2</v>
      </c>
      <c r="H23" s="81">
        <f t="shared" si="2"/>
        <v>77.52000000000001</v>
      </c>
    </row>
    <row r="24" spans="1:8" ht="14.25">
      <c r="A24" s="85" t="s">
        <v>432</v>
      </c>
      <c r="B24" s="70">
        <v>92</v>
      </c>
      <c r="C24" s="70">
        <v>92</v>
      </c>
      <c r="D24" s="70">
        <f t="shared" si="0"/>
        <v>92</v>
      </c>
      <c r="E24" s="70">
        <v>40</v>
      </c>
      <c r="F24" s="70">
        <v>82</v>
      </c>
      <c r="G24" s="80">
        <f t="shared" si="1"/>
        <v>65.199999999999989</v>
      </c>
      <c r="H24" s="81">
        <f t="shared" si="2"/>
        <v>75.919999999999987</v>
      </c>
    </row>
    <row r="25" spans="1:8" ht="14.25">
      <c r="A25" s="79" t="s">
        <v>433</v>
      </c>
      <c r="B25" s="82">
        <v>91</v>
      </c>
      <c r="C25" s="82">
        <v>93</v>
      </c>
      <c r="D25" s="82">
        <f t="shared" si="0"/>
        <v>92</v>
      </c>
      <c r="E25" s="82">
        <v>41</v>
      </c>
      <c r="F25" s="82">
        <v>94</v>
      </c>
      <c r="G25" s="83">
        <f t="shared" si="1"/>
        <v>72.8</v>
      </c>
      <c r="H25" s="84">
        <f t="shared" si="2"/>
        <v>80.48</v>
      </c>
    </row>
    <row r="26" spans="1:8" ht="14.25">
      <c r="A26" s="85" t="s">
        <v>434</v>
      </c>
      <c r="B26" s="70">
        <v>91</v>
      </c>
      <c r="C26" s="70">
        <v>94</v>
      </c>
      <c r="D26" s="70">
        <f t="shared" si="0"/>
        <v>92.5</v>
      </c>
      <c r="E26" s="70">
        <v>40</v>
      </c>
      <c r="F26" s="70">
        <v>98</v>
      </c>
      <c r="G26" s="80">
        <f t="shared" si="1"/>
        <v>74.8</v>
      </c>
      <c r="H26" s="81">
        <f t="shared" si="2"/>
        <v>81.88</v>
      </c>
    </row>
    <row r="27" spans="1:8" ht="14.25">
      <c r="A27" s="85" t="s">
        <v>435</v>
      </c>
      <c r="B27" s="70">
        <v>94</v>
      </c>
      <c r="C27" s="70">
        <v>97.5</v>
      </c>
      <c r="D27" s="70">
        <f t="shared" si="0"/>
        <v>95.75</v>
      </c>
      <c r="E27" s="70">
        <v>39</v>
      </c>
      <c r="F27" s="70">
        <v>97</v>
      </c>
      <c r="G27" s="80">
        <f t="shared" si="1"/>
        <v>73.8</v>
      </c>
      <c r="H27" s="81">
        <f t="shared" si="2"/>
        <v>82.58</v>
      </c>
    </row>
    <row r="28" spans="1:8" ht="14.25">
      <c r="A28" s="79" t="s">
        <v>436</v>
      </c>
      <c r="B28" s="70">
        <v>93</v>
      </c>
      <c r="C28" s="70">
        <v>96</v>
      </c>
      <c r="D28" s="70">
        <f t="shared" si="0"/>
        <v>94.5</v>
      </c>
      <c r="E28" s="70">
        <v>34</v>
      </c>
      <c r="F28" s="70">
        <v>69</v>
      </c>
      <c r="G28" s="80">
        <f t="shared" si="1"/>
        <v>55</v>
      </c>
      <c r="H28" s="81">
        <f t="shared" si="2"/>
        <v>70.800000000000011</v>
      </c>
    </row>
    <row r="29" spans="1:8" ht="14.25">
      <c r="A29" s="85" t="s">
        <v>437</v>
      </c>
      <c r="B29" s="70">
        <v>91</v>
      </c>
      <c r="C29" s="70">
        <v>96</v>
      </c>
      <c r="D29" s="70">
        <f t="shared" si="0"/>
        <v>93.5</v>
      </c>
      <c r="E29" s="70">
        <v>41</v>
      </c>
      <c r="F29" s="70">
        <v>95</v>
      </c>
      <c r="G29" s="80">
        <f t="shared" si="1"/>
        <v>73.400000000000006</v>
      </c>
      <c r="H29" s="81">
        <f t="shared" si="2"/>
        <v>81.44</v>
      </c>
    </row>
    <row r="30" spans="1:8" ht="14.25">
      <c r="A30" s="85" t="s">
        <v>438</v>
      </c>
      <c r="B30" s="70">
        <v>92</v>
      </c>
      <c r="C30" s="70">
        <v>95</v>
      </c>
      <c r="D30" s="70">
        <f t="shared" si="0"/>
        <v>93.5</v>
      </c>
      <c r="E30" s="70">
        <v>39</v>
      </c>
      <c r="F30" s="70">
        <v>80</v>
      </c>
      <c r="G30" s="80">
        <f t="shared" si="1"/>
        <v>63.6</v>
      </c>
      <c r="H30" s="81">
        <f t="shared" si="2"/>
        <v>75.56</v>
      </c>
    </row>
    <row r="31" spans="1:8" ht="14.25">
      <c r="A31" s="79" t="s">
        <v>439</v>
      </c>
      <c r="B31" s="82">
        <v>91</v>
      </c>
      <c r="C31" s="82">
        <v>48</v>
      </c>
      <c r="D31" s="82">
        <f t="shared" si="0"/>
        <v>69.5</v>
      </c>
      <c r="E31" s="82">
        <v>42</v>
      </c>
      <c r="F31" s="82">
        <v>95</v>
      </c>
      <c r="G31" s="83">
        <f t="shared" si="1"/>
        <v>73.8</v>
      </c>
      <c r="H31" s="84">
        <f t="shared" si="2"/>
        <v>72.08</v>
      </c>
    </row>
    <row r="32" spans="1:8">
      <c r="A32" s="179" t="s">
        <v>372</v>
      </c>
      <c r="B32" s="179"/>
      <c r="C32" s="179" t="s">
        <v>373</v>
      </c>
      <c r="D32" s="179"/>
      <c r="E32" s="179"/>
      <c r="F32" s="179"/>
      <c r="G32" s="179"/>
      <c r="H32" s="180"/>
    </row>
    <row r="33" spans="1:8">
      <c r="A33" s="179"/>
      <c r="B33" s="179"/>
      <c r="C33" s="179"/>
      <c r="D33" s="179"/>
      <c r="E33" s="179"/>
      <c r="F33" s="179"/>
      <c r="G33" s="179"/>
      <c r="H33" s="180"/>
    </row>
    <row r="34" spans="1:8" ht="18.75">
      <c r="A34" s="86" t="s">
        <v>217</v>
      </c>
      <c r="B34" s="87"/>
      <c r="C34" s="87"/>
      <c r="D34" s="87"/>
      <c r="E34" s="87"/>
      <c r="F34" s="87"/>
      <c r="G34" s="87"/>
      <c r="H34" s="88"/>
    </row>
    <row r="35" spans="1:8" ht="18.75">
      <c r="A35" s="86" t="s">
        <v>218</v>
      </c>
      <c r="B35" s="87"/>
      <c r="C35" s="87"/>
      <c r="D35" s="87"/>
      <c r="E35" s="87"/>
      <c r="F35" s="87"/>
      <c r="G35" s="87"/>
      <c r="H35" s="88"/>
    </row>
    <row r="36" spans="1:8" ht="18.75">
      <c r="A36" s="86" t="s">
        <v>219</v>
      </c>
      <c r="B36" s="87"/>
      <c r="C36" s="87"/>
      <c r="D36" s="87"/>
      <c r="E36" s="87"/>
      <c r="F36" s="87"/>
      <c r="G36" s="87"/>
      <c r="H36" s="88"/>
    </row>
    <row r="37" spans="1:8" ht="18.75">
      <c r="A37" s="86" t="s">
        <v>220</v>
      </c>
      <c r="B37" s="87"/>
      <c r="C37" s="87"/>
      <c r="D37" s="87"/>
      <c r="E37" s="87"/>
      <c r="F37" s="87"/>
      <c r="G37" s="87"/>
      <c r="H37" s="88"/>
    </row>
  </sheetData>
  <mergeCells count="16">
    <mergeCell ref="A32:B33"/>
    <mergeCell ref="C32:H33"/>
    <mergeCell ref="A1:H1"/>
    <mergeCell ref="A2:H2"/>
    <mergeCell ref="A3:H3"/>
    <mergeCell ref="A4:H4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phoneticPr fontId="2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90"/>
  <sheetViews>
    <sheetView workbookViewId="0">
      <selection activeCell="A87" sqref="A87:H90"/>
    </sheetView>
  </sheetViews>
  <sheetFormatPr defaultRowHeight="13.5"/>
  <sheetData>
    <row r="1" spans="1:8" ht="18.75">
      <c r="A1" s="169" t="s">
        <v>1</v>
      </c>
      <c r="B1" s="169"/>
      <c r="C1" s="169"/>
      <c r="D1" s="169"/>
      <c r="E1" s="169"/>
      <c r="F1" s="169"/>
      <c r="G1" s="169"/>
      <c r="H1" s="170"/>
    </row>
    <row r="2" spans="1:8" ht="18.75">
      <c r="A2" s="169" t="s">
        <v>2</v>
      </c>
      <c r="B2" s="169"/>
      <c r="C2" s="169"/>
      <c r="D2" s="169"/>
      <c r="E2" s="169"/>
      <c r="F2" s="169"/>
      <c r="G2" s="169"/>
      <c r="H2" s="170"/>
    </row>
    <row r="3" spans="1:8" ht="18.75">
      <c r="A3" s="169" t="s">
        <v>440</v>
      </c>
      <c r="B3" s="169"/>
      <c r="C3" s="169"/>
      <c r="D3" s="169"/>
      <c r="E3" s="169"/>
      <c r="F3" s="169"/>
      <c r="G3" s="169"/>
      <c r="H3" s="170"/>
    </row>
    <row r="4" spans="1:8">
      <c r="A4" s="171" t="s">
        <v>223</v>
      </c>
      <c r="B4" s="171"/>
      <c r="C4" s="171"/>
      <c r="D4" s="171"/>
      <c r="E4" s="171"/>
      <c r="F4" s="171"/>
      <c r="G4" s="171"/>
      <c r="H4" s="172"/>
    </row>
    <row r="5" spans="1:8">
      <c r="A5" s="173" t="s">
        <v>5</v>
      </c>
      <c r="B5" s="174" t="s">
        <v>171</v>
      </c>
      <c r="C5" s="174"/>
      <c r="D5" s="174"/>
      <c r="E5" s="174" t="s">
        <v>7</v>
      </c>
      <c r="F5" s="174"/>
      <c r="G5" s="174"/>
      <c r="H5" s="175" t="s">
        <v>224</v>
      </c>
    </row>
    <row r="6" spans="1:8">
      <c r="A6" s="173"/>
      <c r="B6" s="176" t="s">
        <v>441</v>
      </c>
      <c r="C6" s="176" t="s">
        <v>442</v>
      </c>
      <c r="D6" s="177" t="s">
        <v>171</v>
      </c>
      <c r="E6" s="178" t="s">
        <v>227</v>
      </c>
      <c r="F6" s="177" t="s">
        <v>228</v>
      </c>
      <c r="G6" s="177" t="s">
        <v>7</v>
      </c>
      <c r="H6" s="175"/>
    </row>
    <row r="7" spans="1:8">
      <c r="A7" s="173"/>
      <c r="B7" s="177"/>
      <c r="C7" s="177"/>
      <c r="D7" s="177"/>
      <c r="E7" s="178"/>
      <c r="F7" s="177"/>
      <c r="G7" s="177"/>
      <c r="H7" s="175"/>
    </row>
    <row r="8" spans="1:8" ht="14.25">
      <c r="A8" s="89" t="s">
        <v>443</v>
      </c>
      <c r="B8" s="70">
        <v>96</v>
      </c>
      <c r="C8" s="90">
        <v>60</v>
      </c>
      <c r="D8" s="70">
        <f>B8*0.5+C8*0.5</f>
        <v>78</v>
      </c>
      <c r="E8" s="70">
        <v>93</v>
      </c>
      <c r="F8" s="70">
        <v>37</v>
      </c>
      <c r="G8" s="80">
        <f>E8*0.4+F8*0.6</f>
        <v>59.400000000000006</v>
      </c>
      <c r="H8" s="81">
        <f>D8*0.4+G8*0.6</f>
        <v>66.84</v>
      </c>
    </row>
    <row r="9" spans="1:8" ht="14.25">
      <c r="A9" s="89" t="s">
        <v>444</v>
      </c>
      <c r="B9" s="70">
        <v>94</v>
      </c>
      <c r="C9" s="90">
        <v>75</v>
      </c>
      <c r="D9" s="70">
        <f t="shared" ref="D9:D72" si="0">B9*0.5+C9*0.5</f>
        <v>84.5</v>
      </c>
      <c r="E9" s="70">
        <v>93</v>
      </c>
      <c r="F9" s="70">
        <v>68</v>
      </c>
      <c r="G9" s="80">
        <f t="shared" ref="G9:G72" si="1">E9*0.4+F9*0.6</f>
        <v>78</v>
      </c>
      <c r="H9" s="81">
        <f t="shared" ref="H9:H72" si="2">D9*0.4+G9*0.6</f>
        <v>80.599999999999994</v>
      </c>
    </row>
    <row r="10" spans="1:8" ht="14.25">
      <c r="A10" s="89" t="s">
        <v>445</v>
      </c>
      <c r="B10" s="70">
        <v>94</v>
      </c>
      <c r="C10" s="90">
        <v>60</v>
      </c>
      <c r="D10" s="70">
        <f t="shared" si="0"/>
        <v>77</v>
      </c>
      <c r="E10" s="70">
        <v>91</v>
      </c>
      <c r="F10" s="70">
        <v>67</v>
      </c>
      <c r="G10" s="80">
        <f t="shared" si="1"/>
        <v>76.599999999999994</v>
      </c>
      <c r="H10" s="81">
        <f t="shared" si="2"/>
        <v>76.759999999999991</v>
      </c>
    </row>
    <row r="11" spans="1:8" ht="14.25">
      <c r="A11" s="89" t="s">
        <v>446</v>
      </c>
      <c r="B11" s="70">
        <v>95</v>
      </c>
      <c r="C11" s="90">
        <v>100</v>
      </c>
      <c r="D11" s="70">
        <f t="shared" si="0"/>
        <v>97.5</v>
      </c>
      <c r="E11" s="70">
        <v>95</v>
      </c>
      <c r="F11" s="70">
        <v>65</v>
      </c>
      <c r="G11" s="80">
        <f t="shared" si="1"/>
        <v>77</v>
      </c>
      <c r="H11" s="81">
        <f t="shared" si="2"/>
        <v>85.199999999999989</v>
      </c>
    </row>
    <row r="12" spans="1:8" ht="14.25">
      <c r="A12" s="89" t="s">
        <v>447</v>
      </c>
      <c r="B12" s="70">
        <v>95</v>
      </c>
      <c r="C12" s="90">
        <v>60</v>
      </c>
      <c r="D12" s="70">
        <f t="shared" si="0"/>
        <v>77.5</v>
      </c>
      <c r="E12" s="70">
        <v>91</v>
      </c>
      <c r="F12" s="70">
        <v>61</v>
      </c>
      <c r="G12" s="80">
        <f t="shared" si="1"/>
        <v>73</v>
      </c>
      <c r="H12" s="81">
        <f t="shared" si="2"/>
        <v>74.8</v>
      </c>
    </row>
    <row r="13" spans="1:8" ht="14.25">
      <c r="A13" s="89" t="s">
        <v>448</v>
      </c>
      <c r="B13" s="70">
        <v>94</v>
      </c>
      <c r="C13" s="90">
        <v>80</v>
      </c>
      <c r="D13" s="70">
        <f t="shared" si="0"/>
        <v>87</v>
      </c>
      <c r="E13" s="70" t="s">
        <v>168</v>
      </c>
      <c r="F13" s="70" t="s">
        <v>168</v>
      </c>
      <c r="G13" s="80">
        <v>0</v>
      </c>
      <c r="H13" s="81">
        <f t="shared" si="2"/>
        <v>34.800000000000004</v>
      </c>
    </row>
    <row r="14" spans="1:8" ht="14.25">
      <c r="A14" s="89" t="s">
        <v>449</v>
      </c>
      <c r="B14" s="70">
        <v>96</v>
      </c>
      <c r="C14" s="90">
        <v>60</v>
      </c>
      <c r="D14" s="70">
        <f t="shared" si="0"/>
        <v>78</v>
      </c>
      <c r="E14" s="70">
        <v>95</v>
      </c>
      <c r="F14" s="70">
        <v>68</v>
      </c>
      <c r="G14" s="80">
        <f t="shared" si="1"/>
        <v>78.8</v>
      </c>
      <c r="H14" s="81">
        <f t="shared" si="2"/>
        <v>78.47999999999999</v>
      </c>
    </row>
    <row r="15" spans="1:8" ht="14.25">
      <c r="A15" s="89" t="s">
        <v>450</v>
      </c>
      <c r="B15" s="70">
        <v>90</v>
      </c>
      <c r="C15" s="90">
        <v>85</v>
      </c>
      <c r="D15" s="70">
        <f t="shared" si="0"/>
        <v>87.5</v>
      </c>
      <c r="E15" s="70">
        <v>96</v>
      </c>
      <c r="F15" s="70">
        <v>62</v>
      </c>
      <c r="G15" s="80">
        <f t="shared" si="1"/>
        <v>75.599999999999994</v>
      </c>
      <c r="H15" s="81">
        <f t="shared" si="2"/>
        <v>80.359999999999985</v>
      </c>
    </row>
    <row r="16" spans="1:8" ht="14.25">
      <c r="A16" s="89" t="s">
        <v>451</v>
      </c>
      <c r="B16" s="70">
        <v>96</v>
      </c>
      <c r="C16" s="90">
        <v>60</v>
      </c>
      <c r="D16" s="70">
        <f t="shared" si="0"/>
        <v>78</v>
      </c>
      <c r="E16" s="70">
        <v>95</v>
      </c>
      <c r="F16" s="70">
        <v>66</v>
      </c>
      <c r="G16" s="80">
        <f t="shared" si="1"/>
        <v>77.599999999999994</v>
      </c>
      <c r="H16" s="81">
        <f t="shared" si="2"/>
        <v>77.759999999999991</v>
      </c>
    </row>
    <row r="17" spans="1:8" ht="14.25">
      <c r="A17" s="89" t="s">
        <v>452</v>
      </c>
      <c r="B17" s="70">
        <v>94</v>
      </c>
      <c r="C17" s="90">
        <v>60</v>
      </c>
      <c r="D17" s="70">
        <f t="shared" si="0"/>
        <v>77</v>
      </c>
      <c r="E17" s="70">
        <v>92</v>
      </c>
      <c r="F17" s="70">
        <v>61</v>
      </c>
      <c r="G17" s="80">
        <f t="shared" si="1"/>
        <v>73.400000000000006</v>
      </c>
      <c r="H17" s="81">
        <f t="shared" si="2"/>
        <v>74.84</v>
      </c>
    </row>
    <row r="18" spans="1:8" ht="14.25">
      <c r="A18" s="89" t="s">
        <v>453</v>
      </c>
      <c r="B18" s="70">
        <v>94</v>
      </c>
      <c r="C18" s="91">
        <v>90</v>
      </c>
      <c r="D18" s="70">
        <f t="shared" si="0"/>
        <v>92</v>
      </c>
      <c r="E18" s="70">
        <v>87</v>
      </c>
      <c r="F18" s="70">
        <v>66</v>
      </c>
      <c r="G18" s="80">
        <f t="shared" si="1"/>
        <v>74.400000000000006</v>
      </c>
      <c r="H18" s="81">
        <f t="shared" si="2"/>
        <v>81.44</v>
      </c>
    </row>
    <row r="19" spans="1:8" ht="14.25">
      <c r="A19" s="89" t="s">
        <v>454</v>
      </c>
      <c r="B19" s="70">
        <v>95</v>
      </c>
      <c r="C19" s="91">
        <v>60</v>
      </c>
      <c r="D19" s="70">
        <f t="shared" si="0"/>
        <v>77.5</v>
      </c>
      <c r="E19" s="70">
        <v>95</v>
      </c>
      <c r="F19" s="70">
        <v>68</v>
      </c>
      <c r="G19" s="80">
        <f t="shared" si="1"/>
        <v>78.8</v>
      </c>
      <c r="H19" s="81">
        <f t="shared" si="2"/>
        <v>78.28</v>
      </c>
    </row>
    <row r="20" spans="1:8" ht="14.25">
      <c r="A20" s="89" t="s">
        <v>455</v>
      </c>
      <c r="B20" s="70">
        <v>94</v>
      </c>
      <c r="C20" s="91">
        <v>60</v>
      </c>
      <c r="D20" s="70">
        <f t="shared" si="0"/>
        <v>77</v>
      </c>
      <c r="E20" s="70">
        <v>94</v>
      </c>
      <c r="F20" s="70">
        <v>69</v>
      </c>
      <c r="G20" s="80">
        <f t="shared" si="1"/>
        <v>79</v>
      </c>
      <c r="H20" s="81">
        <f t="shared" si="2"/>
        <v>78.2</v>
      </c>
    </row>
    <row r="21" spans="1:8" ht="14.25">
      <c r="A21" s="89" t="s">
        <v>456</v>
      </c>
      <c r="B21" s="70">
        <v>90</v>
      </c>
      <c r="C21" s="91">
        <v>60</v>
      </c>
      <c r="D21" s="70">
        <f t="shared" si="0"/>
        <v>75</v>
      </c>
      <c r="E21" s="70">
        <v>94</v>
      </c>
      <c r="F21" s="70">
        <v>69</v>
      </c>
      <c r="G21" s="80">
        <f t="shared" si="1"/>
        <v>79</v>
      </c>
      <c r="H21" s="81">
        <f t="shared" si="2"/>
        <v>77.400000000000006</v>
      </c>
    </row>
    <row r="22" spans="1:8" ht="14.25">
      <c r="A22" s="89" t="s">
        <v>457</v>
      </c>
      <c r="B22" s="70">
        <v>93</v>
      </c>
      <c r="C22" s="90">
        <v>60</v>
      </c>
      <c r="D22" s="70">
        <f t="shared" si="0"/>
        <v>76.5</v>
      </c>
      <c r="E22" s="70">
        <v>93</v>
      </c>
      <c r="F22" s="70">
        <v>67</v>
      </c>
      <c r="G22" s="80">
        <f t="shared" si="1"/>
        <v>77.400000000000006</v>
      </c>
      <c r="H22" s="81">
        <f t="shared" si="2"/>
        <v>77.040000000000006</v>
      </c>
    </row>
    <row r="23" spans="1:8" ht="14.25">
      <c r="A23" s="89" t="s">
        <v>458</v>
      </c>
      <c r="B23" s="70">
        <v>94</v>
      </c>
      <c r="C23" s="90">
        <v>80</v>
      </c>
      <c r="D23" s="70">
        <f t="shared" si="0"/>
        <v>87</v>
      </c>
      <c r="E23" s="70">
        <v>95</v>
      </c>
      <c r="F23" s="70">
        <v>66</v>
      </c>
      <c r="G23" s="80">
        <f t="shared" si="1"/>
        <v>77.599999999999994</v>
      </c>
      <c r="H23" s="81">
        <f t="shared" si="2"/>
        <v>81.36</v>
      </c>
    </row>
    <row r="24" spans="1:8" ht="14.25">
      <c r="A24" s="89" t="s">
        <v>459</v>
      </c>
      <c r="B24" s="70">
        <v>93</v>
      </c>
      <c r="C24" s="90">
        <v>60</v>
      </c>
      <c r="D24" s="70">
        <f t="shared" si="0"/>
        <v>76.5</v>
      </c>
      <c r="E24" s="70">
        <v>96</v>
      </c>
      <c r="F24" s="70">
        <v>63</v>
      </c>
      <c r="G24" s="80">
        <f t="shared" si="1"/>
        <v>76.2</v>
      </c>
      <c r="H24" s="81">
        <f t="shared" si="2"/>
        <v>76.319999999999993</v>
      </c>
    </row>
    <row r="25" spans="1:8" ht="14.25">
      <c r="A25" s="89" t="s">
        <v>460</v>
      </c>
      <c r="B25" s="70">
        <v>93</v>
      </c>
      <c r="C25" s="91">
        <v>60</v>
      </c>
      <c r="D25" s="70">
        <f t="shared" si="0"/>
        <v>76.5</v>
      </c>
      <c r="E25" s="70">
        <v>95</v>
      </c>
      <c r="F25" s="70">
        <v>66</v>
      </c>
      <c r="G25" s="80">
        <f t="shared" si="1"/>
        <v>77.599999999999994</v>
      </c>
      <c r="H25" s="81">
        <f t="shared" si="2"/>
        <v>77.16</v>
      </c>
    </row>
    <row r="26" spans="1:8" ht="14.25">
      <c r="A26" s="89" t="s">
        <v>461</v>
      </c>
      <c r="B26" s="70">
        <v>95</v>
      </c>
      <c r="C26" s="91">
        <v>60</v>
      </c>
      <c r="D26" s="70">
        <f t="shared" si="0"/>
        <v>77.5</v>
      </c>
      <c r="E26" s="70">
        <v>89</v>
      </c>
      <c r="F26" s="70">
        <v>62</v>
      </c>
      <c r="G26" s="80">
        <f t="shared" si="1"/>
        <v>72.8</v>
      </c>
      <c r="H26" s="81">
        <f t="shared" si="2"/>
        <v>74.680000000000007</v>
      </c>
    </row>
    <row r="27" spans="1:8" ht="14.25">
      <c r="A27" s="89" t="s">
        <v>462</v>
      </c>
      <c r="B27" s="70">
        <v>96</v>
      </c>
      <c r="C27" s="91">
        <v>85</v>
      </c>
      <c r="D27" s="70">
        <f t="shared" si="0"/>
        <v>90.5</v>
      </c>
      <c r="E27" s="70">
        <v>92</v>
      </c>
      <c r="F27" s="70">
        <v>67</v>
      </c>
      <c r="G27" s="80">
        <f t="shared" si="1"/>
        <v>77</v>
      </c>
      <c r="H27" s="81">
        <f t="shared" si="2"/>
        <v>82.4</v>
      </c>
    </row>
    <row r="28" spans="1:8" ht="14.25">
      <c r="A28" s="89" t="s">
        <v>463</v>
      </c>
      <c r="B28" s="70">
        <v>94</v>
      </c>
      <c r="C28" s="91">
        <v>85</v>
      </c>
      <c r="D28" s="70">
        <f t="shared" si="0"/>
        <v>89.5</v>
      </c>
      <c r="E28" s="70" t="s">
        <v>168</v>
      </c>
      <c r="F28" s="70" t="s">
        <v>168</v>
      </c>
      <c r="G28" s="80">
        <v>0</v>
      </c>
      <c r="H28" s="81">
        <f t="shared" si="2"/>
        <v>35.800000000000004</v>
      </c>
    </row>
    <row r="29" spans="1:8" ht="14.25">
      <c r="A29" s="89" t="s">
        <v>464</v>
      </c>
      <c r="B29" s="70">
        <v>95</v>
      </c>
      <c r="C29" s="91">
        <v>100</v>
      </c>
      <c r="D29" s="70">
        <f t="shared" si="0"/>
        <v>97.5</v>
      </c>
      <c r="E29" s="70" t="s">
        <v>168</v>
      </c>
      <c r="F29" s="70" t="s">
        <v>168</v>
      </c>
      <c r="G29" s="80">
        <v>0</v>
      </c>
      <c r="H29" s="81">
        <f t="shared" si="2"/>
        <v>39</v>
      </c>
    </row>
    <row r="30" spans="1:8" ht="14.25">
      <c r="A30" s="89" t="s">
        <v>465</v>
      </c>
      <c r="B30" s="70">
        <v>92</v>
      </c>
      <c r="C30" s="91">
        <v>70</v>
      </c>
      <c r="D30" s="70">
        <f t="shared" si="0"/>
        <v>81</v>
      </c>
      <c r="E30" s="70" t="s">
        <v>168</v>
      </c>
      <c r="F30" s="70" t="s">
        <v>168</v>
      </c>
      <c r="G30" s="80">
        <v>0</v>
      </c>
      <c r="H30" s="81">
        <f t="shared" si="2"/>
        <v>32.4</v>
      </c>
    </row>
    <row r="31" spans="1:8" ht="14.25">
      <c r="A31" s="89" t="s">
        <v>466</v>
      </c>
      <c r="B31" s="70">
        <v>95</v>
      </c>
      <c r="C31" s="90">
        <v>0</v>
      </c>
      <c r="D31" s="70">
        <f t="shared" si="0"/>
        <v>47.5</v>
      </c>
      <c r="E31" s="70">
        <v>98</v>
      </c>
      <c r="F31" s="70">
        <v>68</v>
      </c>
      <c r="G31" s="80">
        <f t="shared" si="1"/>
        <v>80</v>
      </c>
      <c r="H31" s="81">
        <f t="shared" si="2"/>
        <v>67</v>
      </c>
    </row>
    <row r="32" spans="1:8" ht="14.25">
      <c r="A32" s="89" t="s">
        <v>467</v>
      </c>
      <c r="B32" s="70">
        <v>95</v>
      </c>
      <c r="C32" s="91">
        <v>85</v>
      </c>
      <c r="D32" s="70">
        <f t="shared" si="0"/>
        <v>90</v>
      </c>
      <c r="E32" s="70" t="s">
        <v>168</v>
      </c>
      <c r="F32" s="70">
        <v>69</v>
      </c>
      <c r="G32" s="80">
        <f>F32*0.6</f>
        <v>41.4</v>
      </c>
      <c r="H32" s="81">
        <f t="shared" si="2"/>
        <v>60.84</v>
      </c>
    </row>
    <row r="33" spans="1:8" ht="14.25">
      <c r="A33" s="89" t="s">
        <v>468</v>
      </c>
      <c r="B33" s="70">
        <v>96</v>
      </c>
      <c r="C33" s="90">
        <v>60</v>
      </c>
      <c r="D33" s="70">
        <f t="shared" si="0"/>
        <v>78</v>
      </c>
      <c r="E33" s="70">
        <v>95</v>
      </c>
      <c r="F33" s="70">
        <v>61</v>
      </c>
      <c r="G33" s="80">
        <f t="shared" si="1"/>
        <v>74.599999999999994</v>
      </c>
      <c r="H33" s="81">
        <f t="shared" si="2"/>
        <v>75.960000000000008</v>
      </c>
    </row>
    <row r="34" spans="1:8" ht="14.25">
      <c r="A34" s="89" t="s">
        <v>469</v>
      </c>
      <c r="B34" s="70">
        <v>94.5</v>
      </c>
      <c r="C34" s="90">
        <v>75</v>
      </c>
      <c r="D34" s="70">
        <f t="shared" si="0"/>
        <v>84.75</v>
      </c>
      <c r="E34" s="70">
        <v>87</v>
      </c>
      <c r="F34" s="70">
        <v>66</v>
      </c>
      <c r="G34" s="80">
        <f t="shared" si="1"/>
        <v>74.400000000000006</v>
      </c>
      <c r="H34" s="81">
        <f t="shared" si="2"/>
        <v>78.539999999999992</v>
      </c>
    </row>
    <row r="35" spans="1:8" ht="14.25">
      <c r="A35" s="89" t="s">
        <v>470</v>
      </c>
      <c r="B35" s="70">
        <v>95.5</v>
      </c>
      <c r="C35" s="90">
        <v>85</v>
      </c>
      <c r="D35" s="70">
        <f t="shared" si="0"/>
        <v>90.25</v>
      </c>
      <c r="E35" s="70" t="s">
        <v>168</v>
      </c>
      <c r="F35" s="70" t="s">
        <v>168</v>
      </c>
      <c r="G35" s="80">
        <v>0</v>
      </c>
      <c r="H35" s="81">
        <f t="shared" si="2"/>
        <v>36.1</v>
      </c>
    </row>
    <row r="36" spans="1:8" ht="14.25">
      <c r="A36" s="89" t="s">
        <v>471</v>
      </c>
      <c r="B36" s="70">
        <v>93</v>
      </c>
      <c r="C36" s="90">
        <v>100</v>
      </c>
      <c r="D36" s="70">
        <f t="shared" si="0"/>
        <v>96.5</v>
      </c>
      <c r="E36" s="70">
        <v>91</v>
      </c>
      <c r="F36" s="70">
        <v>65</v>
      </c>
      <c r="G36" s="80">
        <f t="shared" si="1"/>
        <v>75.400000000000006</v>
      </c>
      <c r="H36" s="81">
        <f t="shared" si="2"/>
        <v>83.84</v>
      </c>
    </row>
    <row r="37" spans="1:8" ht="14.25">
      <c r="A37" s="89" t="s">
        <v>472</v>
      </c>
      <c r="B37" s="70">
        <v>93</v>
      </c>
      <c r="C37" s="90">
        <v>100</v>
      </c>
      <c r="D37" s="70">
        <f t="shared" si="0"/>
        <v>96.5</v>
      </c>
      <c r="E37" s="70">
        <v>92</v>
      </c>
      <c r="F37" s="70">
        <v>66</v>
      </c>
      <c r="G37" s="80">
        <f t="shared" si="1"/>
        <v>76.400000000000006</v>
      </c>
      <c r="H37" s="81">
        <f t="shared" si="2"/>
        <v>84.44</v>
      </c>
    </row>
    <row r="38" spans="1:8" ht="14.25">
      <c r="A38" s="89" t="s">
        <v>473</v>
      </c>
      <c r="B38" s="70">
        <v>96.5</v>
      </c>
      <c r="C38" s="90">
        <v>60</v>
      </c>
      <c r="D38" s="70">
        <f t="shared" si="0"/>
        <v>78.25</v>
      </c>
      <c r="E38" s="70">
        <v>94</v>
      </c>
      <c r="F38" s="70">
        <v>60</v>
      </c>
      <c r="G38" s="80">
        <f t="shared" si="1"/>
        <v>73.599999999999994</v>
      </c>
      <c r="H38" s="81">
        <f t="shared" si="2"/>
        <v>75.459999999999994</v>
      </c>
    </row>
    <row r="39" spans="1:8" ht="14.25">
      <c r="A39" s="89" t="s">
        <v>474</v>
      </c>
      <c r="B39" s="82">
        <v>93</v>
      </c>
      <c r="C39" s="90">
        <v>70</v>
      </c>
      <c r="D39" s="70">
        <f t="shared" si="0"/>
        <v>81.5</v>
      </c>
      <c r="E39" s="70">
        <v>94</v>
      </c>
      <c r="F39" s="70">
        <v>66</v>
      </c>
      <c r="G39" s="80">
        <f t="shared" si="1"/>
        <v>77.2</v>
      </c>
      <c r="H39" s="81">
        <f t="shared" si="2"/>
        <v>78.92</v>
      </c>
    </row>
    <row r="40" spans="1:8" ht="14.25">
      <c r="A40" s="89" t="s">
        <v>475</v>
      </c>
      <c r="B40" s="70">
        <v>93</v>
      </c>
      <c r="C40" s="90">
        <v>60</v>
      </c>
      <c r="D40" s="70">
        <f t="shared" si="0"/>
        <v>76.5</v>
      </c>
      <c r="E40" s="70">
        <v>94</v>
      </c>
      <c r="F40" s="70">
        <v>62</v>
      </c>
      <c r="G40" s="80">
        <f t="shared" si="1"/>
        <v>74.8</v>
      </c>
      <c r="H40" s="81">
        <f t="shared" si="2"/>
        <v>75.47999999999999</v>
      </c>
    </row>
    <row r="41" spans="1:8" ht="14.25">
      <c r="A41" s="89" t="s">
        <v>476</v>
      </c>
      <c r="B41" s="70">
        <v>94</v>
      </c>
      <c r="C41" s="91">
        <v>60</v>
      </c>
      <c r="D41" s="70">
        <f t="shared" si="0"/>
        <v>77</v>
      </c>
      <c r="E41" s="70">
        <v>95</v>
      </c>
      <c r="F41" s="70">
        <v>68</v>
      </c>
      <c r="G41" s="80">
        <f t="shared" si="1"/>
        <v>78.8</v>
      </c>
      <c r="H41" s="81">
        <f t="shared" si="2"/>
        <v>78.08</v>
      </c>
    </row>
    <row r="42" spans="1:8" ht="14.25">
      <c r="A42" s="89" t="s">
        <v>477</v>
      </c>
      <c r="B42" s="70">
        <v>92</v>
      </c>
      <c r="C42" s="91">
        <v>60</v>
      </c>
      <c r="D42" s="70">
        <f t="shared" si="0"/>
        <v>76</v>
      </c>
      <c r="E42" s="70">
        <v>93</v>
      </c>
      <c r="F42" s="70">
        <v>62</v>
      </c>
      <c r="G42" s="80">
        <f t="shared" si="1"/>
        <v>74.400000000000006</v>
      </c>
      <c r="H42" s="81">
        <f t="shared" si="2"/>
        <v>75.040000000000006</v>
      </c>
    </row>
    <row r="43" spans="1:8" ht="14.25">
      <c r="A43" s="89" t="s">
        <v>478</v>
      </c>
      <c r="B43" s="70">
        <v>96.5</v>
      </c>
      <c r="C43" s="91">
        <v>60</v>
      </c>
      <c r="D43" s="70">
        <f t="shared" si="0"/>
        <v>78.25</v>
      </c>
      <c r="E43" s="70">
        <v>95</v>
      </c>
      <c r="F43" s="70">
        <v>66</v>
      </c>
      <c r="G43" s="80">
        <f t="shared" si="1"/>
        <v>77.599999999999994</v>
      </c>
      <c r="H43" s="81">
        <f t="shared" si="2"/>
        <v>77.86</v>
      </c>
    </row>
    <row r="44" spans="1:8" ht="14.25">
      <c r="A44" s="89" t="s">
        <v>479</v>
      </c>
      <c r="B44" s="70">
        <v>95.5</v>
      </c>
      <c r="C44" s="91">
        <v>60</v>
      </c>
      <c r="D44" s="70">
        <f t="shared" si="0"/>
        <v>77.75</v>
      </c>
      <c r="E44" s="70">
        <v>96</v>
      </c>
      <c r="F44" s="70">
        <v>61</v>
      </c>
      <c r="G44" s="80">
        <f t="shared" si="1"/>
        <v>75</v>
      </c>
      <c r="H44" s="81">
        <f t="shared" si="2"/>
        <v>76.099999999999994</v>
      </c>
    </row>
    <row r="45" spans="1:8" ht="14.25">
      <c r="A45" s="89" t="s">
        <v>480</v>
      </c>
      <c r="B45" s="70">
        <v>97.5</v>
      </c>
      <c r="C45" s="91">
        <v>60</v>
      </c>
      <c r="D45" s="70">
        <f t="shared" si="0"/>
        <v>78.75</v>
      </c>
      <c r="E45" s="70">
        <v>89</v>
      </c>
      <c r="F45" s="70">
        <v>66</v>
      </c>
      <c r="G45" s="80">
        <f t="shared" si="1"/>
        <v>75.2</v>
      </c>
      <c r="H45" s="81">
        <f t="shared" si="2"/>
        <v>76.62</v>
      </c>
    </row>
    <row r="46" spans="1:8" ht="14.25">
      <c r="A46" s="89" t="s">
        <v>481</v>
      </c>
      <c r="B46" s="70">
        <v>93</v>
      </c>
      <c r="C46" s="91">
        <v>62</v>
      </c>
      <c r="D46" s="70">
        <f t="shared" si="0"/>
        <v>77.5</v>
      </c>
      <c r="E46" s="70">
        <v>92</v>
      </c>
      <c r="F46" s="70">
        <v>68</v>
      </c>
      <c r="G46" s="80">
        <f t="shared" si="1"/>
        <v>77.599999999999994</v>
      </c>
      <c r="H46" s="81">
        <f t="shared" si="2"/>
        <v>77.56</v>
      </c>
    </row>
    <row r="47" spans="1:8" ht="14.25">
      <c r="A47" s="89" t="s">
        <v>482</v>
      </c>
      <c r="B47" s="70">
        <v>95.5</v>
      </c>
      <c r="C47" s="90">
        <v>60</v>
      </c>
      <c r="D47" s="70">
        <f t="shared" si="0"/>
        <v>77.75</v>
      </c>
      <c r="E47" s="70">
        <v>96</v>
      </c>
      <c r="F47" s="70">
        <v>69</v>
      </c>
      <c r="G47" s="80">
        <f t="shared" si="1"/>
        <v>79.800000000000011</v>
      </c>
      <c r="H47" s="81">
        <f t="shared" si="2"/>
        <v>78.98</v>
      </c>
    </row>
    <row r="48" spans="1:8" ht="14.25">
      <c r="A48" s="89" t="s">
        <v>483</v>
      </c>
      <c r="B48" s="70">
        <v>93</v>
      </c>
      <c r="C48" s="90">
        <v>60</v>
      </c>
      <c r="D48" s="70">
        <f t="shared" si="0"/>
        <v>76.5</v>
      </c>
      <c r="E48" s="70">
        <v>93</v>
      </c>
      <c r="F48" s="70">
        <v>69</v>
      </c>
      <c r="G48" s="80">
        <f t="shared" si="1"/>
        <v>78.599999999999994</v>
      </c>
      <c r="H48" s="81">
        <f t="shared" si="2"/>
        <v>77.759999999999991</v>
      </c>
    </row>
    <row r="49" spans="1:8" ht="14.25">
      <c r="A49" s="89" t="s">
        <v>484</v>
      </c>
      <c r="B49" s="70">
        <v>96.5</v>
      </c>
      <c r="C49" s="90">
        <v>100</v>
      </c>
      <c r="D49" s="70">
        <f t="shared" si="0"/>
        <v>98.25</v>
      </c>
      <c r="E49" s="70">
        <v>96</v>
      </c>
      <c r="F49" s="70">
        <v>68</v>
      </c>
      <c r="G49" s="80">
        <f t="shared" si="1"/>
        <v>79.2</v>
      </c>
      <c r="H49" s="81">
        <f t="shared" si="2"/>
        <v>86.820000000000007</v>
      </c>
    </row>
    <row r="50" spans="1:8" ht="14.25">
      <c r="A50" s="89" t="s">
        <v>485</v>
      </c>
      <c r="B50" s="70">
        <v>93</v>
      </c>
      <c r="C50" s="91">
        <v>60</v>
      </c>
      <c r="D50" s="70">
        <f t="shared" si="0"/>
        <v>76.5</v>
      </c>
      <c r="E50" s="70">
        <v>94</v>
      </c>
      <c r="F50" s="70">
        <v>62</v>
      </c>
      <c r="G50" s="80">
        <f t="shared" si="1"/>
        <v>74.8</v>
      </c>
      <c r="H50" s="81">
        <f t="shared" si="2"/>
        <v>75.47999999999999</v>
      </c>
    </row>
    <row r="51" spans="1:8" ht="14.25">
      <c r="A51" s="89" t="s">
        <v>486</v>
      </c>
      <c r="B51" s="70">
        <v>95</v>
      </c>
      <c r="C51" s="91">
        <v>60</v>
      </c>
      <c r="D51" s="70">
        <f t="shared" si="0"/>
        <v>77.5</v>
      </c>
      <c r="E51" s="70">
        <v>87</v>
      </c>
      <c r="F51" s="70">
        <v>66</v>
      </c>
      <c r="G51" s="80">
        <f t="shared" si="1"/>
        <v>74.400000000000006</v>
      </c>
      <c r="H51" s="81">
        <f t="shared" si="2"/>
        <v>75.64</v>
      </c>
    </row>
    <row r="52" spans="1:8" ht="14.25">
      <c r="A52" s="89" t="s">
        <v>487</v>
      </c>
      <c r="B52" s="70">
        <v>93</v>
      </c>
      <c r="C52" s="91">
        <v>90</v>
      </c>
      <c r="D52" s="70">
        <f t="shared" si="0"/>
        <v>91.5</v>
      </c>
      <c r="E52" s="70">
        <v>97</v>
      </c>
      <c r="F52" s="70">
        <v>61</v>
      </c>
      <c r="G52" s="80">
        <f t="shared" si="1"/>
        <v>75.400000000000006</v>
      </c>
      <c r="H52" s="81">
        <f t="shared" si="2"/>
        <v>81.84</v>
      </c>
    </row>
    <row r="53" spans="1:8" ht="14.25">
      <c r="A53" s="89" t="s">
        <v>488</v>
      </c>
      <c r="B53" s="70">
        <v>96.5</v>
      </c>
      <c r="C53" s="91">
        <v>80</v>
      </c>
      <c r="D53" s="70">
        <f t="shared" si="0"/>
        <v>88.25</v>
      </c>
      <c r="E53" s="70">
        <v>96</v>
      </c>
      <c r="F53" s="70">
        <v>66</v>
      </c>
      <c r="G53" s="80">
        <f t="shared" si="1"/>
        <v>78</v>
      </c>
      <c r="H53" s="81">
        <f t="shared" si="2"/>
        <v>82.1</v>
      </c>
    </row>
    <row r="54" spans="1:8" ht="14.25">
      <c r="A54" s="89" t="s">
        <v>489</v>
      </c>
      <c r="B54" s="70">
        <v>97</v>
      </c>
      <c r="C54" s="91">
        <v>60</v>
      </c>
      <c r="D54" s="70">
        <f t="shared" si="0"/>
        <v>78.5</v>
      </c>
      <c r="E54" s="70">
        <v>99</v>
      </c>
      <c r="F54" s="70">
        <v>68</v>
      </c>
      <c r="G54" s="80">
        <f t="shared" si="1"/>
        <v>80.400000000000006</v>
      </c>
      <c r="H54" s="81">
        <f t="shared" si="2"/>
        <v>79.64</v>
      </c>
    </row>
    <row r="55" spans="1:8" ht="14.25">
      <c r="A55" s="89" t="s">
        <v>490</v>
      </c>
      <c r="B55" s="70">
        <v>95.5</v>
      </c>
      <c r="C55" s="91">
        <v>100</v>
      </c>
      <c r="D55" s="70">
        <f t="shared" si="0"/>
        <v>97.75</v>
      </c>
      <c r="E55" s="70">
        <v>91</v>
      </c>
      <c r="F55" s="70">
        <v>69</v>
      </c>
      <c r="G55" s="80">
        <f t="shared" si="1"/>
        <v>77.8</v>
      </c>
      <c r="H55" s="81">
        <f t="shared" si="2"/>
        <v>85.78</v>
      </c>
    </row>
    <row r="56" spans="1:8" ht="14.25">
      <c r="A56" s="89" t="s">
        <v>491</v>
      </c>
      <c r="B56" s="70">
        <v>95</v>
      </c>
      <c r="C56" s="91">
        <v>60</v>
      </c>
      <c r="D56" s="70">
        <f t="shared" si="0"/>
        <v>77.5</v>
      </c>
      <c r="E56" s="70">
        <v>93</v>
      </c>
      <c r="F56" s="70">
        <v>69</v>
      </c>
      <c r="G56" s="80">
        <f t="shared" si="1"/>
        <v>78.599999999999994</v>
      </c>
      <c r="H56" s="81">
        <f t="shared" si="2"/>
        <v>78.16</v>
      </c>
    </row>
    <row r="57" spans="1:8" ht="14.25">
      <c r="A57" s="89" t="s">
        <v>492</v>
      </c>
      <c r="B57" s="70">
        <v>95</v>
      </c>
      <c r="C57" s="91">
        <v>100</v>
      </c>
      <c r="D57" s="70">
        <f t="shared" si="0"/>
        <v>97.5</v>
      </c>
      <c r="E57" s="70">
        <v>99</v>
      </c>
      <c r="F57" s="70">
        <v>67</v>
      </c>
      <c r="G57" s="80">
        <f t="shared" si="1"/>
        <v>79.8</v>
      </c>
      <c r="H57" s="81">
        <f t="shared" si="2"/>
        <v>86.88</v>
      </c>
    </row>
    <row r="58" spans="1:8" ht="14.25">
      <c r="A58" s="89" t="s">
        <v>493</v>
      </c>
      <c r="B58" s="70">
        <v>96</v>
      </c>
      <c r="C58" s="91">
        <v>60</v>
      </c>
      <c r="D58" s="70">
        <f t="shared" si="0"/>
        <v>78</v>
      </c>
      <c r="E58" s="70">
        <v>98</v>
      </c>
      <c r="F58" s="70">
        <v>68</v>
      </c>
      <c r="G58" s="80">
        <f t="shared" si="1"/>
        <v>80</v>
      </c>
      <c r="H58" s="81">
        <f t="shared" si="2"/>
        <v>79.2</v>
      </c>
    </row>
    <row r="59" spans="1:8" ht="14.25">
      <c r="A59" s="89" t="s">
        <v>494</v>
      </c>
      <c r="B59" s="70">
        <v>94.5</v>
      </c>
      <c r="C59" s="91">
        <v>65</v>
      </c>
      <c r="D59" s="70">
        <f t="shared" si="0"/>
        <v>79.75</v>
      </c>
      <c r="E59" s="70">
        <v>100</v>
      </c>
      <c r="F59" s="70">
        <v>62</v>
      </c>
      <c r="G59" s="80">
        <f t="shared" si="1"/>
        <v>77.199999999999989</v>
      </c>
      <c r="H59" s="81">
        <f t="shared" si="2"/>
        <v>78.22</v>
      </c>
    </row>
    <row r="60" spans="1:8" ht="14.25">
      <c r="A60" s="89" t="s">
        <v>495</v>
      </c>
      <c r="B60" s="70">
        <v>94.5</v>
      </c>
      <c r="C60" s="91">
        <v>88</v>
      </c>
      <c r="D60" s="70">
        <f t="shared" si="0"/>
        <v>91.25</v>
      </c>
      <c r="E60" s="70">
        <v>93</v>
      </c>
      <c r="F60" s="70">
        <v>66</v>
      </c>
      <c r="G60" s="80">
        <f t="shared" si="1"/>
        <v>76.800000000000011</v>
      </c>
      <c r="H60" s="81">
        <f t="shared" si="2"/>
        <v>82.580000000000013</v>
      </c>
    </row>
    <row r="61" spans="1:8" ht="14.25">
      <c r="A61" s="89" t="s">
        <v>496</v>
      </c>
      <c r="B61" s="70">
        <v>97</v>
      </c>
      <c r="C61" s="91">
        <v>70</v>
      </c>
      <c r="D61" s="70">
        <f t="shared" si="0"/>
        <v>83.5</v>
      </c>
      <c r="E61" s="70">
        <v>93</v>
      </c>
      <c r="F61" s="70">
        <v>61</v>
      </c>
      <c r="G61" s="80">
        <f t="shared" si="1"/>
        <v>73.800000000000011</v>
      </c>
      <c r="H61" s="81">
        <f t="shared" si="2"/>
        <v>77.680000000000007</v>
      </c>
    </row>
    <row r="62" spans="1:8" ht="14.25">
      <c r="A62" s="89" t="s">
        <v>497</v>
      </c>
      <c r="B62" s="70">
        <v>96.5</v>
      </c>
      <c r="C62" s="91">
        <v>75</v>
      </c>
      <c r="D62" s="70">
        <f t="shared" si="0"/>
        <v>85.75</v>
      </c>
      <c r="E62" s="70">
        <v>93</v>
      </c>
      <c r="F62" s="70">
        <v>66</v>
      </c>
      <c r="G62" s="80">
        <f t="shared" si="1"/>
        <v>76.800000000000011</v>
      </c>
      <c r="H62" s="81">
        <f t="shared" si="2"/>
        <v>80.38000000000001</v>
      </c>
    </row>
    <row r="63" spans="1:8" ht="14.25">
      <c r="A63" s="89" t="s">
        <v>498</v>
      </c>
      <c r="B63" s="70">
        <v>93</v>
      </c>
      <c r="C63" s="91">
        <v>85</v>
      </c>
      <c r="D63" s="70">
        <f t="shared" si="0"/>
        <v>89</v>
      </c>
      <c r="E63" s="70">
        <v>93</v>
      </c>
      <c r="F63" s="70">
        <v>68</v>
      </c>
      <c r="G63" s="80">
        <f t="shared" si="1"/>
        <v>78</v>
      </c>
      <c r="H63" s="81">
        <f t="shared" si="2"/>
        <v>82.4</v>
      </c>
    </row>
    <row r="64" spans="1:8" ht="14.25">
      <c r="A64" s="89" t="s">
        <v>499</v>
      </c>
      <c r="B64" s="70">
        <v>94.5</v>
      </c>
      <c r="C64" s="91">
        <v>60</v>
      </c>
      <c r="D64" s="70">
        <f t="shared" si="0"/>
        <v>77.25</v>
      </c>
      <c r="E64" s="70">
        <v>99</v>
      </c>
      <c r="F64" s="70">
        <v>69</v>
      </c>
      <c r="G64" s="80">
        <f t="shared" si="1"/>
        <v>81</v>
      </c>
      <c r="H64" s="81">
        <f t="shared" si="2"/>
        <v>79.5</v>
      </c>
    </row>
    <row r="65" spans="1:8" ht="14.25">
      <c r="A65" s="89" t="s">
        <v>500</v>
      </c>
      <c r="B65" s="70">
        <v>93.5</v>
      </c>
      <c r="C65" s="91">
        <v>80</v>
      </c>
      <c r="D65" s="70">
        <f t="shared" si="0"/>
        <v>86.75</v>
      </c>
      <c r="E65" s="70">
        <v>92</v>
      </c>
      <c r="F65" s="70">
        <v>69</v>
      </c>
      <c r="G65" s="80">
        <f t="shared" si="1"/>
        <v>78.2</v>
      </c>
      <c r="H65" s="81">
        <f t="shared" si="2"/>
        <v>81.62</v>
      </c>
    </row>
    <row r="66" spans="1:8" ht="14.25">
      <c r="A66" s="89" t="s">
        <v>501</v>
      </c>
      <c r="B66" s="70">
        <v>95</v>
      </c>
      <c r="C66" s="91">
        <v>80</v>
      </c>
      <c r="D66" s="70">
        <f t="shared" si="0"/>
        <v>87.5</v>
      </c>
      <c r="E66" s="70">
        <v>94</v>
      </c>
      <c r="F66" s="70">
        <v>67</v>
      </c>
      <c r="G66" s="80">
        <f t="shared" si="1"/>
        <v>77.8</v>
      </c>
      <c r="H66" s="81">
        <f t="shared" si="2"/>
        <v>81.680000000000007</v>
      </c>
    </row>
    <row r="67" spans="1:8" ht="14.25">
      <c r="A67" s="89" t="s">
        <v>502</v>
      </c>
      <c r="B67" s="70">
        <v>94.5</v>
      </c>
      <c r="C67" s="91">
        <v>80</v>
      </c>
      <c r="D67" s="70">
        <f t="shared" si="0"/>
        <v>87.25</v>
      </c>
      <c r="E67" s="70">
        <v>94</v>
      </c>
      <c r="F67" s="70">
        <v>66</v>
      </c>
      <c r="G67" s="80">
        <f t="shared" si="1"/>
        <v>77.2</v>
      </c>
      <c r="H67" s="81">
        <f t="shared" si="2"/>
        <v>81.22</v>
      </c>
    </row>
    <row r="68" spans="1:8" ht="14.25">
      <c r="A68" s="89" t="s">
        <v>503</v>
      </c>
      <c r="B68" s="70">
        <v>95</v>
      </c>
      <c r="C68" s="91">
        <v>85</v>
      </c>
      <c r="D68" s="70">
        <f t="shared" si="0"/>
        <v>90</v>
      </c>
      <c r="E68" s="70">
        <v>82</v>
      </c>
      <c r="F68" s="70">
        <v>63</v>
      </c>
      <c r="G68" s="80">
        <f t="shared" si="1"/>
        <v>70.599999999999994</v>
      </c>
      <c r="H68" s="81">
        <f t="shared" si="2"/>
        <v>78.359999999999985</v>
      </c>
    </row>
    <row r="69" spans="1:8" ht="14.25">
      <c r="A69" s="89" t="s">
        <v>504</v>
      </c>
      <c r="B69" s="82">
        <v>0</v>
      </c>
      <c r="C69" s="90">
        <v>0</v>
      </c>
      <c r="D69" s="70">
        <f t="shared" si="0"/>
        <v>0</v>
      </c>
      <c r="E69" s="70" t="s">
        <v>168</v>
      </c>
      <c r="F69" s="70" t="s">
        <v>168</v>
      </c>
      <c r="G69" s="80">
        <v>0</v>
      </c>
      <c r="H69" s="81">
        <f t="shared" si="2"/>
        <v>0</v>
      </c>
    </row>
    <row r="70" spans="1:8" ht="14.25">
      <c r="A70" s="89" t="s">
        <v>505</v>
      </c>
      <c r="B70" s="70">
        <v>95</v>
      </c>
      <c r="C70" s="90">
        <v>0</v>
      </c>
      <c r="D70" s="70">
        <f t="shared" si="0"/>
        <v>47.5</v>
      </c>
      <c r="E70" s="70">
        <v>91</v>
      </c>
      <c r="F70" s="70">
        <v>68</v>
      </c>
      <c r="G70" s="80">
        <f t="shared" si="1"/>
        <v>77.199999999999989</v>
      </c>
      <c r="H70" s="81">
        <f t="shared" si="2"/>
        <v>65.319999999999993</v>
      </c>
    </row>
    <row r="71" spans="1:8" ht="14.25">
      <c r="A71" s="89" t="s">
        <v>506</v>
      </c>
      <c r="B71" s="70">
        <v>95</v>
      </c>
      <c r="C71" s="91">
        <v>60</v>
      </c>
      <c r="D71" s="70">
        <f t="shared" si="0"/>
        <v>77.5</v>
      </c>
      <c r="E71" s="70">
        <v>95</v>
      </c>
      <c r="F71" s="70">
        <v>62</v>
      </c>
      <c r="G71" s="80">
        <f t="shared" si="1"/>
        <v>75.199999999999989</v>
      </c>
      <c r="H71" s="81">
        <f t="shared" si="2"/>
        <v>76.11999999999999</v>
      </c>
    </row>
    <row r="72" spans="1:8" ht="14.25">
      <c r="A72" s="89" t="s">
        <v>507</v>
      </c>
      <c r="B72" s="70">
        <v>93</v>
      </c>
      <c r="C72" s="91">
        <v>60</v>
      </c>
      <c r="D72" s="70">
        <f t="shared" si="0"/>
        <v>76.5</v>
      </c>
      <c r="E72" s="70">
        <v>91</v>
      </c>
      <c r="F72" s="70">
        <v>66</v>
      </c>
      <c r="G72" s="80">
        <f t="shared" si="1"/>
        <v>76</v>
      </c>
      <c r="H72" s="81">
        <f t="shared" si="2"/>
        <v>76.2</v>
      </c>
    </row>
    <row r="73" spans="1:8" ht="14.25">
      <c r="A73" s="89" t="s">
        <v>494</v>
      </c>
      <c r="B73" s="70">
        <v>95</v>
      </c>
      <c r="C73" s="91">
        <v>90</v>
      </c>
      <c r="D73" s="70">
        <f t="shared" ref="D73:D84" si="3">B73*0.5+C73*0.5</f>
        <v>92.5</v>
      </c>
      <c r="E73" s="70">
        <v>95</v>
      </c>
      <c r="F73" s="70">
        <v>61</v>
      </c>
      <c r="G73" s="80">
        <f t="shared" ref="G73:G84" si="4">E73*0.4+F73*0.6</f>
        <v>74.599999999999994</v>
      </c>
      <c r="H73" s="81">
        <f t="shared" ref="H73:H84" si="5">D73*0.4+G73*0.6</f>
        <v>81.759999999999991</v>
      </c>
    </row>
    <row r="74" spans="1:8" ht="14.25">
      <c r="A74" s="89" t="s">
        <v>508</v>
      </c>
      <c r="B74" s="70">
        <v>96.5</v>
      </c>
      <c r="C74" s="91">
        <v>80</v>
      </c>
      <c r="D74" s="70">
        <f t="shared" si="3"/>
        <v>88.25</v>
      </c>
      <c r="E74" s="70">
        <v>99</v>
      </c>
      <c r="F74" s="70">
        <v>66</v>
      </c>
      <c r="G74" s="80">
        <f t="shared" si="4"/>
        <v>79.2</v>
      </c>
      <c r="H74" s="81">
        <f t="shared" si="5"/>
        <v>82.820000000000007</v>
      </c>
    </row>
    <row r="75" spans="1:8" ht="14.25">
      <c r="A75" s="89" t="s">
        <v>509</v>
      </c>
      <c r="B75" s="70">
        <v>96</v>
      </c>
      <c r="C75" s="91">
        <v>85</v>
      </c>
      <c r="D75" s="70">
        <f t="shared" si="3"/>
        <v>90.5</v>
      </c>
      <c r="E75" s="70">
        <v>92</v>
      </c>
      <c r="F75" s="70">
        <v>68</v>
      </c>
      <c r="G75" s="80">
        <f t="shared" si="4"/>
        <v>77.599999999999994</v>
      </c>
      <c r="H75" s="81">
        <f t="shared" si="5"/>
        <v>82.759999999999991</v>
      </c>
    </row>
    <row r="76" spans="1:8" ht="14.25">
      <c r="A76" s="89" t="s">
        <v>510</v>
      </c>
      <c r="B76" s="70">
        <v>93</v>
      </c>
      <c r="C76" s="91">
        <v>75</v>
      </c>
      <c r="D76" s="70">
        <f t="shared" si="3"/>
        <v>84</v>
      </c>
      <c r="E76" s="70">
        <v>99</v>
      </c>
      <c r="F76" s="70">
        <v>69</v>
      </c>
      <c r="G76" s="80">
        <f t="shared" si="4"/>
        <v>81</v>
      </c>
      <c r="H76" s="81">
        <f t="shared" si="5"/>
        <v>82.2</v>
      </c>
    </row>
    <row r="77" spans="1:8" ht="14.25">
      <c r="A77" s="89" t="s">
        <v>511</v>
      </c>
      <c r="B77" s="70">
        <v>94</v>
      </c>
      <c r="C77" s="91">
        <v>100</v>
      </c>
      <c r="D77" s="70">
        <f t="shared" si="3"/>
        <v>97</v>
      </c>
      <c r="E77" s="70">
        <v>94</v>
      </c>
      <c r="F77" s="70">
        <v>69</v>
      </c>
      <c r="G77" s="80">
        <f t="shared" si="4"/>
        <v>79</v>
      </c>
      <c r="H77" s="81">
        <f t="shared" si="5"/>
        <v>86.2</v>
      </c>
    </row>
    <row r="78" spans="1:8" ht="14.25">
      <c r="A78" s="89" t="s">
        <v>512</v>
      </c>
      <c r="B78" s="70">
        <v>95</v>
      </c>
      <c r="C78" s="91">
        <v>70</v>
      </c>
      <c r="D78" s="70">
        <f t="shared" si="3"/>
        <v>82.5</v>
      </c>
      <c r="E78" s="70">
        <v>96</v>
      </c>
      <c r="F78" s="70">
        <v>67</v>
      </c>
      <c r="G78" s="80">
        <f t="shared" si="4"/>
        <v>78.599999999999994</v>
      </c>
      <c r="H78" s="81">
        <f t="shared" si="5"/>
        <v>80.16</v>
      </c>
    </row>
    <row r="79" spans="1:8" ht="14.25">
      <c r="A79" s="89" t="s">
        <v>513</v>
      </c>
      <c r="B79" s="70">
        <v>93</v>
      </c>
      <c r="C79" s="91">
        <v>80</v>
      </c>
      <c r="D79" s="70">
        <f t="shared" si="3"/>
        <v>86.5</v>
      </c>
      <c r="E79" s="70" t="s">
        <v>168</v>
      </c>
      <c r="F79" s="70">
        <v>78</v>
      </c>
      <c r="G79" s="80">
        <f>F79*0.6</f>
        <v>46.8</v>
      </c>
      <c r="H79" s="81">
        <f t="shared" si="5"/>
        <v>62.68</v>
      </c>
    </row>
    <row r="80" spans="1:8" ht="14.25">
      <c r="A80" s="89" t="s">
        <v>514</v>
      </c>
      <c r="B80" s="70">
        <v>95.5</v>
      </c>
      <c r="C80" s="91">
        <v>85</v>
      </c>
      <c r="D80" s="70">
        <f t="shared" si="3"/>
        <v>90.25</v>
      </c>
      <c r="E80" s="70">
        <v>95</v>
      </c>
      <c r="F80" s="70">
        <v>63</v>
      </c>
      <c r="G80" s="80">
        <f t="shared" si="4"/>
        <v>75.8</v>
      </c>
      <c r="H80" s="81">
        <f t="shared" si="5"/>
        <v>81.58</v>
      </c>
    </row>
    <row r="81" spans="1:8" ht="14.25">
      <c r="A81" s="89" t="s">
        <v>515</v>
      </c>
      <c r="B81" s="70">
        <v>95</v>
      </c>
      <c r="C81" s="91">
        <v>100</v>
      </c>
      <c r="D81" s="70">
        <f t="shared" si="3"/>
        <v>97.5</v>
      </c>
      <c r="E81" s="70">
        <v>97</v>
      </c>
      <c r="F81" s="70">
        <v>65</v>
      </c>
      <c r="G81" s="80">
        <f t="shared" si="4"/>
        <v>77.800000000000011</v>
      </c>
      <c r="H81" s="81">
        <f t="shared" si="5"/>
        <v>85.68</v>
      </c>
    </row>
    <row r="82" spans="1:8" ht="14.25">
      <c r="A82" s="89" t="s">
        <v>516</v>
      </c>
      <c r="B82" s="70">
        <v>95.5</v>
      </c>
      <c r="C82" s="91">
        <v>90</v>
      </c>
      <c r="D82" s="70">
        <f t="shared" si="3"/>
        <v>92.75</v>
      </c>
      <c r="E82" s="70" t="s">
        <v>168</v>
      </c>
      <c r="F82" s="70" t="s">
        <v>168</v>
      </c>
      <c r="G82" s="80">
        <v>0</v>
      </c>
      <c r="H82" s="81">
        <f t="shared" si="5"/>
        <v>37.1</v>
      </c>
    </row>
    <row r="83" spans="1:8" ht="14.25">
      <c r="A83" s="89" t="s">
        <v>517</v>
      </c>
      <c r="B83" s="70">
        <v>94</v>
      </c>
      <c r="C83" s="91">
        <v>85</v>
      </c>
      <c r="D83" s="70">
        <f t="shared" si="3"/>
        <v>89.5</v>
      </c>
      <c r="E83" s="70">
        <v>94</v>
      </c>
      <c r="F83" s="70">
        <v>62</v>
      </c>
      <c r="G83" s="80">
        <f t="shared" si="4"/>
        <v>74.8</v>
      </c>
      <c r="H83" s="81">
        <f t="shared" si="5"/>
        <v>80.680000000000007</v>
      </c>
    </row>
    <row r="84" spans="1:8" ht="14.25">
      <c r="A84" s="89" t="s">
        <v>518</v>
      </c>
      <c r="B84" s="70">
        <v>95</v>
      </c>
      <c r="C84" s="91">
        <v>90</v>
      </c>
      <c r="D84" s="70">
        <f t="shared" si="3"/>
        <v>92.5</v>
      </c>
      <c r="E84" s="70">
        <v>96</v>
      </c>
      <c r="F84" s="70">
        <v>66</v>
      </c>
      <c r="G84" s="80">
        <f t="shared" si="4"/>
        <v>78</v>
      </c>
      <c r="H84" s="81">
        <f t="shared" si="5"/>
        <v>83.8</v>
      </c>
    </row>
    <row r="85" spans="1:8">
      <c r="A85" s="181" t="s">
        <v>24</v>
      </c>
      <c r="B85" s="182"/>
      <c r="C85" s="185" t="s">
        <v>519</v>
      </c>
      <c r="D85" s="186"/>
      <c r="E85" s="186"/>
      <c r="F85" s="186"/>
      <c r="G85" s="186"/>
      <c r="H85" s="187"/>
    </row>
    <row r="86" spans="1:8">
      <c r="A86" s="183"/>
      <c r="B86" s="184"/>
      <c r="C86" s="188"/>
      <c r="D86" s="189"/>
      <c r="E86" s="189"/>
      <c r="F86" s="189"/>
      <c r="G86" s="189"/>
      <c r="H86" s="190"/>
    </row>
    <row r="87" spans="1:8" ht="18.75">
      <c r="A87" s="86" t="s">
        <v>217</v>
      </c>
      <c r="B87" s="87"/>
      <c r="C87" s="87"/>
      <c r="D87" s="87"/>
      <c r="E87" s="87"/>
      <c r="F87" s="87"/>
      <c r="G87" s="87"/>
      <c r="H87" s="88"/>
    </row>
    <row r="88" spans="1:8" ht="18.75">
      <c r="A88" s="86" t="s">
        <v>218</v>
      </c>
      <c r="B88" s="87"/>
      <c r="C88" s="87"/>
      <c r="D88" s="87"/>
      <c r="E88" s="87"/>
      <c r="F88" s="87"/>
      <c r="G88" s="87"/>
      <c r="H88" s="88"/>
    </row>
    <row r="89" spans="1:8" ht="18.75">
      <c r="A89" s="86" t="s">
        <v>219</v>
      </c>
      <c r="B89" s="87"/>
      <c r="C89" s="87"/>
      <c r="D89" s="87"/>
      <c r="E89" s="87"/>
      <c r="F89" s="87"/>
      <c r="G89" s="87"/>
      <c r="H89" s="88"/>
    </row>
    <row r="90" spans="1:8" ht="18.75">
      <c r="A90" s="86" t="s">
        <v>220</v>
      </c>
      <c r="B90" s="87"/>
      <c r="C90" s="87"/>
      <c r="D90" s="87"/>
      <c r="E90" s="87"/>
      <c r="F90" s="87"/>
      <c r="G90" s="87"/>
      <c r="H90" s="88"/>
    </row>
  </sheetData>
  <mergeCells count="16">
    <mergeCell ref="A85:B86"/>
    <mergeCell ref="C85:H86"/>
    <mergeCell ref="A1:H1"/>
    <mergeCell ref="A2:H2"/>
    <mergeCell ref="A3:H3"/>
    <mergeCell ref="A4:H4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phoneticPr fontId="2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46"/>
  <sheetViews>
    <sheetView tabSelected="1" workbookViewId="0">
      <selection activeCell="J14" sqref="J14"/>
    </sheetView>
  </sheetViews>
  <sheetFormatPr defaultRowHeight="13.5"/>
  <sheetData>
    <row r="1" spans="1:8" ht="18.75">
      <c r="A1" s="191" t="s">
        <v>1</v>
      </c>
      <c r="B1" s="191"/>
      <c r="C1" s="191"/>
      <c r="D1" s="191"/>
      <c r="E1" s="191"/>
      <c r="F1" s="191"/>
      <c r="G1" s="191"/>
      <c r="H1" s="192"/>
    </row>
    <row r="2" spans="1:8" ht="18.75">
      <c r="A2" s="191" t="s">
        <v>2</v>
      </c>
      <c r="B2" s="191"/>
      <c r="C2" s="191"/>
      <c r="D2" s="191"/>
      <c r="E2" s="191"/>
      <c r="F2" s="191"/>
      <c r="G2" s="191"/>
      <c r="H2" s="192"/>
    </row>
    <row r="3" spans="1:8" ht="18.75">
      <c r="A3" s="191" t="s">
        <v>520</v>
      </c>
      <c r="B3" s="191"/>
      <c r="C3" s="191"/>
      <c r="D3" s="191"/>
      <c r="E3" s="191"/>
      <c r="F3" s="191"/>
      <c r="G3" s="191"/>
      <c r="H3" s="192"/>
    </row>
    <row r="4" spans="1:8">
      <c r="A4" s="193" t="s">
        <v>223</v>
      </c>
      <c r="B4" s="193"/>
      <c r="C4" s="193"/>
      <c r="D4" s="193"/>
      <c r="E4" s="193"/>
      <c r="F4" s="193"/>
      <c r="G4" s="193"/>
      <c r="H4" s="194"/>
    </row>
    <row r="5" spans="1:8">
      <c r="A5" s="195" t="s">
        <v>5</v>
      </c>
      <c r="B5" s="196" t="s">
        <v>171</v>
      </c>
      <c r="C5" s="196"/>
      <c r="D5" s="196"/>
      <c r="E5" s="196" t="s">
        <v>7</v>
      </c>
      <c r="F5" s="196"/>
      <c r="G5" s="196"/>
      <c r="H5" s="197" t="s">
        <v>224</v>
      </c>
    </row>
    <row r="6" spans="1:8">
      <c r="A6" s="195"/>
      <c r="B6" s="198" t="s">
        <v>521</v>
      </c>
      <c r="C6" s="198" t="s">
        <v>522</v>
      </c>
      <c r="D6" s="199" t="s">
        <v>171</v>
      </c>
      <c r="E6" s="200" t="s">
        <v>227</v>
      </c>
      <c r="F6" s="202" t="s">
        <v>228</v>
      </c>
      <c r="G6" s="199" t="s">
        <v>7</v>
      </c>
      <c r="H6" s="197"/>
    </row>
    <row r="7" spans="1:8">
      <c r="A7" s="195"/>
      <c r="B7" s="199"/>
      <c r="C7" s="199"/>
      <c r="D7" s="199"/>
      <c r="E7" s="201"/>
      <c r="F7" s="203"/>
      <c r="G7" s="199"/>
      <c r="H7" s="197"/>
    </row>
    <row r="8" spans="1:8" ht="14.25">
      <c r="A8" s="92" t="s">
        <v>523</v>
      </c>
      <c r="B8" s="93">
        <v>95</v>
      </c>
      <c r="C8" s="94">
        <v>94</v>
      </c>
      <c r="D8" s="93">
        <f>B8*0.5+C8*0.5</f>
        <v>94.5</v>
      </c>
      <c r="E8" s="95" t="s">
        <v>524</v>
      </c>
      <c r="F8" s="95" t="s">
        <v>524</v>
      </c>
      <c r="G8" s="96">
        <v>0</v>
      </c>
      <c r="H8" s="97">
        <f>D8*0.4+G8*0.6</f>
        <v>37.800000000000004</v>
      </c>
    </row>
    <row r="9" spans="1:8" ht="14.25">
      <c r="A9" s="98" t="s">
        <v>525</v>
      </c>
      <c r="B9" s="93">
        <v>90</v>
      </c>
      <c r="C9" s="93">
        <v>92</v>
      </c>
      <c r="D9" s="93">
        <f t="shared" ref="D9:D72" si="0">B9*0.5+C9*0.5</f>
        <v>91</v>
      </c>
      <c r="E9" s="94">
        <v>78</v>
      </c>
      <c r="F9" s="94">
        <v>80</v>
      </c>
      <c r="G9" s="96">
        <f t="shared" ref="G9:G71" si="1">E9*0.4+F9*0.6</f>
        <v>79.2</v>
      </c>
      <c r="H9" s="97">
        <f t="shared" ref="H9:H72" si="2">D9*0.4+G9*0.6</f>
        <v>83.92</v>
      </c>
    </row>
    <row r="10" spans="1:8" ht="14.25">
      <c r="A10" s="92" t="s">
        <v>526</v>
      </c>
      <c r="B10" s="93">
        <v>82</v>
      </c>
      <c r="C10" s="94">
        <v>92</v>
      </c>
      <c r="D10" s="93">
        <f t="shared" si="0"/>
        <v>87</v>
      </c>
      <c r="E10" s="94">
        <v>54</v>
      </c>
      <c r="F10" s="94">
        <v>60</v>
      </c>
      <c r="G10" s="96">
        <f t="shared" si="1"/>
        <v>57.6</v>
      </c>
      <c r="H10" s="97">
        <f t="shared" si="2"/>
        <v>69.360000000000014</v>
      </c>
    </row>
    <row r="11" spans="1:8" ht="14.25">
      <c r="A11" s="92" t="s">
        <v>527</v>
      </c>
      <c r="B11" s="93">
        <v>91</v>
      </c>
      <c r="C11" s="94">
        <v>91</v>
      </c>
      <c r="D11" s="93">
        <f t="shared" si="0"/>
        <v>91</v>
      </c>
      <c r="E11" s="94">
        <v>91</v>
      </c>
      <c r="F11" s="94">
        <v>55</v>
      </c>
      <c r="G11" s="96">
        <f t="shared" si="1"/>
        <v>69.400000000000006</v>
      </c>
      <c r="H11" s="97">
        <f t="shared" si="2"/>
        <v>78.039999999999992</v>
      </c>
    </row>
    <row r="12" spans="1:8" ht="14.25">
      <c r="A12" s="92" t="s">
        <v>459</v>
      </c>
      <c r="B12" s="93">
        <v>96</v>
      </c>
      <c r="C12" s="94">
        <v>95</v>
      </c>
      <c r="D12" s="93">
        <f t="shared" si="0"/>
        <v>95.5</v>
      </c>
      <c r="E12" s="94">
        <v>87</v>
      </c>
      <c r="F12" s="94">
        <v>60</v>
      </c>
      <c r="G12" s="96">
        <f t="shared" si="1"/>
        <v>70.800000000000011</v>
      </c>
      <c r="H12" s="97">
        <f t="shared" si="2"/>
        <v>80.680000000000007</v>
      </c>
    </row>
    <row r="13" spans="1:8" ht="14.25">
      <c r="A13" s="92" t="s">
        <v>528</v>
      </c>
      <c r="B13" s="93">
        <v>90</v>
      </c>
      <c r="C13" s="94">
        <v>94</v>
      </c>
      <c r="D13" s="93">
        <f t="shared" si="0"/>
        <v>92</v>
      </c>
      <c r="E13" s="94">
        <v>95</v>
      </c>
      <c r="F13" s="94">
        <v>55</v>
      </c>
      <c r="G13" s="96">
        <f t="shared" si="1"/>
        <v>71</v>
      </c>
      <c r="H13" s="97">
        <f t="shared" si="2"/>
        <v>79.400000000000006</v>
      </c>
    </row>
    <row r="14" spans="1:8" ht="14.25">
      <c r="A14" s="92" t="s">
        <v>529</v>
      </c>
      <c r="B14" s="93">
        <v>90</v>
      </c>
      <c r="C14" s="94">
        <v>94</v>
      </c>
      <c r="D14" s="93">
        <f t="shared" si="0"/>
        <v>92</v>
      </c>
      <c r="E14" s="94">
        <v>100</v>
      </c>
      <c r="F14" s="94">
        <v>60</v>
      </c>
      <c r="G14" s="96">
        <f t="shared" si="1"/>
        <v>76</v>
      </c>
      <c r="H14" s="97">
        <f t="shared" si="2"/>
        <v>82.4</v>
      </c>
    </row>
    <row r="15" spans="1:8" ht="14.25">
      <c r="A15" s="92" t="s">
        <v>530</v>
      </c>
      <c r="B15" s="93">
        <v>95</v>
      </c>
      <c r="C15" s="94">
        <v>92</v>
      </c>
      <c r="D15" s="93">
        <f t="shared" si="0"/>
        <v>93.5</v>
      </c>
      <c r="E15" s="94">
        <v>100</v>
      </c>
      <c r="F15" s="94">
        <v>60</v>
      </c>
      <c r="G15" s="96">
        <f t="shared" si="1"/>
        <v>76</v>
      </c>
      <c r="H15" s="97">
        <f t="shared" si="2"/>
        <v>83</v>
      </c>
    </row>
    <row r="16" spans="1:8" ht="14.25">
      <c r="A16" s="92" t="s">
        <v>400</v>
      </c>
      <c r="B16" s="93">
        <v>86</v>
      </c>
      <c r="C16" s="94">
        <v>92</v>
      </c>
      <c r="D16" s="93">
        <f t="shared" si="0"/>
        <v>89</v>
      </c>
      <c r="E16" s="94">
        <v>99</v>
      </c>
      <c r="F16" s="94">
        <v>55</v>
      </c>
      <c r="G16" s="96">
        <f t="shared" si="1"/>
        <v>72.599999999999994</v>
      </c>
      <c r="H16" s="97">
        <f t="shared" si="2"/>
        <v>79.16</v>
      </c>
    </row>
    <row r="17" spans="1:8" ht="14.25">
      <c r="A17" s="92" t="s">
        <v>531</v>
      </c>
      <c r="B17" s="93">
        <v>93</v>
      </c>
      <c r="C17" s="94">
        <v>92</v>
      </c>
      <c r="D17" s="93">
        <f t="shared" si="0"/>
        <v>92.5</v>
      </c>
      <c r="E17" s="94">
        <v>99</v>
      </c>
      <c r="F17" s="94">
        <v>55</v>
      </c>
      <c r="G17" s="96">
        <f t="shared" si="1"/>
        <v>72.599999999999994</v>
      </c>
      <c r="H17" s="97">
        <f t="shared" si="2"/>
        <v>80.56</v>
      </c>
    </row>
    <row r="18" spans="1:8" ht="14.25">
      <c r="A18" s="92" t="s">
        <v>532</v>
      </c>
      <c r="B18" s="93">
        <v>82</v>
      </c>
      <c r="C18" s="94">
        <v>85</v>
      </c>
      <c r="D18" s="93">
        <f t="shared" si="0"/>
        <v>83.5</v>
      </c>
      <c r="E18" s="95" t="s">
        <v>524</v>
      </c>
      <c r="F18" s="95" t="s">
        <v>524</v>
      </c>
      <c r="G18" s="96">
        <v>0</v>
      </c>
      <c r="H18" s="97">
        <f t="shared" si="2"/>
        <v>33.4</v>
      </c>
    </row>
    <row r="19" spans="1:8" ht="14.25">
      <c r="A19" s="92" t="s">
        <v>533</v>
      </c>
      <c r="B19" s="93">
        <v>82</v>
      </c>
      <c r="C19" s="94">
        <v>85</v>
      </c>
      <c r="D19" s="93">
        <f t="shared" si="0"/>
        <v>83.5</v>
      </c>
      <c r="E19" s="94">
        <v>85</v>
      </c>
      <c r="F19" s="94">
        <v>55</v>
      </c>
      <c r="G19" s="96">
        <f t="shared" si="1"/>
        <v>67</v>
      </c>
      <c r="H19" s="97">
        <f t="shared" si="2"/>
        <v>73.599999999999994</v>
      </c>
    </row>
    <row r="20" spans="1:8" ht="14.25">
      <c r="A20" s="92" t="s">
        <v>534</v>
      </c>
      <c r="B20" s="93">
        <v>97</v>
      </c>
      <c r="C20" s="94">
        <v>94</v>
      </c>
      <c r="D20" s="93">
        <f t="shared" si="0"/>
        <v>95.5</v>
      </c>
      <c r="E20" s="94">
        <v>93</v>
      </c>
      <c r="F20" s="94">
        <v>77</v>
      </c>
      <c r="G20" s="96">
        <f t="shared" si="1"/>
        <v>83.4</v>
      </c>
      <c r="H20" s="97">
        <f t="shared" si="2"/>
        <v>88.240000000000009</v>
      </c>
    </row>
    <row r="21" spans="1:8" ht="14.25">
      <c r="A21" s="92" t="s">
        <v>535</v>
      </c>
      <c r="B21" s="93">
        <v>94</v>
      </c>
      <c r="C21" s="94">
        <v>95</v>
      </c>
      <c r="D21" s="93">
        <f t="shared" si="0"/>
        <v>94.5</v>
      </c>
      <c r="E21" s="94">
        <v>95</v>
      </c>
      <c r="F21" s="94">
        <v>55</v>
      </c>
      <c r="G21" s="96">
        <f t="shared" si="1"/>
        <v>71</v>
      </c>
      <c r="H21" s="97">
        <f t="shared" si="2"/>
        <v>80.400000000000006</v>
      </c>
    </row>
    <row r="22" spans="1:8" ht="14.25">
      <c r="A22" s="92" t="s">
        <v>536</v>
      </c>
      <c r="B22" s="93">
        <v>93</v>
      </c>
      <c r="C22" s="94">
        <v>94</v>
      </c>
      <c r="D22" s="93">
        <f t="shared" si="0"/>
        <v>93.5</v>
      </c>
      <c r="E22" s="94">
        <v>89</v>
      </c>
      <c r="F22" s="94">
        <v>80</v>
      </c>
      <c r="G22" s="96">
        <f t="shared" si="1"/>
        <v>83.6</v>
      </c>
      <c r="H22" s="97">
        <f t="shared" si="2"/>
        <v>87.56</v>
      </c>
    </row>
    <row r="23" spans="1:8" ht="14.25">
      <c r="A23" s="92" t="s">
        <v>537</v>
      </c>
      <c r="B23" s="93">
        <v>77</v>
      </c>
      <c r="C23" s="94">
        <v>93</v>
      </c>
      <c r="D23" s="93">
        <f t="shared" si="0"/>
        <v>85</v>
      </c>
      <c r="E23" s="94">
        <v>76</v>
      </c>
      <c r="F23" s="94">
        <v>60</v>
      </c>
      <c r="G23" s="96">
        <f t="shared" si="1"/>
        <v>66.400000000000006</v>
      </c>
      <c r="H23" s="97">
        <f t="shared" si="2"/>
        <v>73.84</v>
      </c>
    </row>
    <row r="24" spans="1:8" ht="14.25">
      <c r="A24" s="92" t="s">
        <v>538</v>
      </c>
      <c r="B24" s="95" t="s">
        <v>524</v>
      </c>
      <c r="C24" s="95" t="s">
        <v>524</v>
      </c>
      <c r="D24" s="93" t="s">
        <v>524</v>
      </c>
      <c r="E24" s="95" t="s">
        <v>524</v>
      </c>
      <c r="F24" s="95" t="s">
        <v>524</v>
      </c>
      <c r="G24" s="95" t="s">
        <v>524</v>
      </c>
      <c r="H24" s="97" t="s">
        <v>524</v>
      </c>
    </row>
    <row r="25" spans="1:8" ht="14.25">
      <c r="A25" s="92" t="s">
        <v>539</v>
      </c>
      <c r="B25" s="93">
        <v>86</v>
      </c>
      <c r="C25" s="94">
        <v>94</v>
      </c>
      <c r="D25" s="93">
        <f t="shared" si="0"/>
        <v>90</v>
      </c>
      <c r="E25" s="94">
        <v>91</v>
      </c>
      <c r="F25" s="94">
        <v>55</v>
      </c>
      <c r="G25" s="96">
        <f t="shared" si="1"/>
        <v>69.400000000000006</v>
      </c>
      <c r="H25" s="97">
        <f t="shared" si="2"/>
        <v>77.64</v>
      </c>
    </row>
    <row r="26" spans="1:8" ht="14.25">
      <c r="A26" s="92" t="s">
        <v>540</v>
      </c>
      <c r="B26" s="93">
        <v>89</v>
      </c>
      <c r="C26" s="94">
        <v>92</v>
      </c>
      <c r="D26" s="93">
        <f t="shared" si="0"/>
        <v>90.5</v>
      </c>
      <c r="E26" s="94">
        <v>95</v>
      </c>
      <c r="F26" s="94">
        <v>55</v>
      </c>
      <c r="G26" s="96">
        <f t="shared" si="1"/>
        <v>71</v>
      </c>
      <c r="H26" s="97">
        <f t="shared" si="2"/>
        <v>78.800000000000011</v>
      </c>
    </row>
    <row r="27" spans="1:8" ht="14.25">
      <c r="A27" s="92" t="s">
        <v>541</v>
      </c>
      <c r="B27" s="93">
        <v>75</v>
      </c>
      <c r="C27" s="94">
        <v>93</v>
      </c>
      <c r="D27" s="93">
        <f t="shared" si="0"/>
        <v>84</v>
      </c>
      <c r="E27" s="94">
        <v>81</v>
      </c>
      <c r="F27" s="94">
        <v>55</v>
      </c>
      <c r="G27" s="96">
        <f t="shared" si="1"/>
        <v>65.400000000000006</v>
      </c>
      <c r="H27" s="97">
        <f t="shared" si="2"/>
        <v>72.84</v>
      </c>
    </row>
    <row r="28" spans="1:8" ht="14.25">
      <c r="A28" s="92" t="s">
        <v>542</v>
      </c>
      <c r="B28" s="93">
        <v>96</v>
      </c>
      <c r="C28" s="94">
        <v>95</v>
      </c>
      <c r="D28" s="93">
        <f t="shared" si="0"/>
        <v>95.5</v>
      </c>
      <c r="E28" s="94">
        <v>97</v>
      </c>
      <c r="F28" s="94">
        <v>30</v>
      </c>
      <c r="G28" s="96">
        <f t="shared" si="1"/>
        <v>56.800000000000004</v>
      </c>
      <c r="H28" s="97">
        <f t="shared" si="2"/>
        <v>72.28</v>
      </c>
    </row>
    <row r="29" spans="1:8" ht="14.25">
      <c r="A29" s="92" t="s">
        <v>543</v>
      </c>
      <c r="B29" s="93">
        <v>81</v>
      </c>
      <c r="C29" s="94">
        <v>91</v>
      </c>
      <c r="D29" s="93">
        <f t="shared" si="0"/>
        <v>86</v>
      </c>
      <c r="E29" s="94">
        <v>95</v>
      </c>
      <c r="F29" s="94">
        <v>55</v>
      </c>
      <c r="G29" s="96">
        <f t="shared" si="1"/>
        <v>71</v>
      </c>
      <c r="H29" s="97">
        <f t="shared" si="2"/>
        <v>77</v>
      </c>
    </row>
    <row r="30" spans="1:8" ht="14.25">
      <c r="A30" s="92" t="s">
        <v>544</v>
      </c>
      <c r="B30" s="93">
        <v>73</v>
      </c>
      <c r="C30" s="94">
        <v>85</v>
      </c>
      <c r="D30" s="93">
        <f t="shared" si="0"/>
        <v>79</v>
      </c>
      <c r="E30" s="95" t="s">
        <v>524</v>
      </c>
      <c r="F30" s="95" t="s">
        <v>524</v>
      </c>
      <c r="G30" s="96" t="s">
        <v>524</v>
      </c>
      <c r="H30" s="97">
        <v>32</v>
      </c>
    </row>
    <row r="31" spans="1:8" ht="14.25">
      <c r="A31" s="92" t="s">
        <v>545</v>
      </c>
      <c r="B31" s="93">
        <v>86</v>
      </c>
      <c r="C31" s="94">
        <v>95</v>
      </c>
      <c r="D31" s="93">
        <f t="shared" si="0"/>
        <v>90.5</v>
      </c>
      <c r="E31" s="94">
        <v>83</v>
      </c>
      <c r="F31" s="94">
        <v>55</v>
      </c>
      <c r="G31" s="96">
        <f t="shared" si="1"/>
        <v>66.2</v>
      </c>
      <c r="H31" s="97">
        <f t="shared" si="2"/>
        <v>75.92</v>
      </c>
    </row>
    <row r="32" spans="1:8" ht="14.25">
      <c r="A32" s="92" t="s">
        <v>546</v>
      </c>
      <c r="B32" s="93">
        <v>81</v>
      </c>
      <c r="C32" s="94">
        <v>92</v>
      </c>
      <c r="D32" s="93">
        <f t="shared" si="0"/>
        <v>86.5</v>
      </c>
      <c r="E32" s="94">
        <v>83</v>
      </c>
      <c r="F32" s="94">
        <v>65</v>
      </c>
      <c r="G32" s="96">
        <f t="shared" si="1"/>
        <v>72.2</v>
      </c>
      <c r="H32" s="97">
        <f t="shared" si="2"/>
        <v>77.92</v>
      </c>
    </row>
    <row r="33" spans="1:8" ht="14.25">
      <c r="A33" s="92" t="s">
        <v>547</v>
      </c>
      <c r="B33" s="93">
        <v>89</v>
      </c>
      <c r="C33" s="94">
        <v>85</v>
      </c>
      <c r="D33" s="93">
        <f t="shared" si="0"/>
        <v>87</v>
      </c>
      <c r="E33" s="94">
        <v>99</v>
      </c>
      <c r="F33" s="94">
        <v>80</v>
      </c>
      <c r="G33" s="96">
        <f t="shared" si="1"/>
        <v>87.6</v>
      </c>
      <c r="H33" s="97">
        <f t="shared" si="2"/>
        <v>87.36</v>
      </c>
    </row>
    <row r="34" spans="1:8" ht="14.25">
      <c r="A34" s="92" t="s">
        <v>548</v>
      </c>
      <c r="B34" s="93">
        <v>94</v>
      </c>
      <c r="C34" s="94">
        <v>91</v>
      </c>
      <c r="D34" s="93">
        <f t="shared" si="0"/>
        <v>92.5</v>
      </c>
      <c r="E34" s="94">
        <v>84</v>
      </c>
      <c r="F34" s="94">
        <v>55</v>
      </c>
      <c r="G34" s="96">
        <f t="shared" si="1"/>
        <v>66.599999999999994</v>
      </c>
      <c r="H34" s="97">
        <f t="shared" si="2"/>
        <v>76.959999999999994</v>
      </c>
    </row>
    <row r="35" spans="1:8" ht="14.25">
      <c r="A35" s="92" t="s">
        <v>549</v>
      </c>
      <c r="B35" s="93">
        <v>91</v>
      </c>
      <c r="C35" s="94">
        <v>94</v>
      </c>
      <c r="D35" s="93">
        <f t="shared" si="0"/>
        <v>92.5</v>
      </c>
      <c r="E35" s="94">
        <v>99</v>
      </c>
      <c r="F35" s="94">
        <v>55</v>
      </c>
      <c r="G35" s="96">
        <f t="shared" si="1"/>
        <v>72.599999999999994</v>
      </c>
      <c r="H35" s="97">
        <f t="shared" si="2"/>
        <v>80.56</v>
      </c>
    </row>
    <row r="36" spans="1:8" ht="14.25">
      <c r="A36" s="92" t="s">
        <v>550</v>
      </c>
      <c r="B36" s="93">
        <v>88</v>
      </c>
      <c r="C36" s="93">
        <v>85</v>
      </c>
      <c r="D36" s="93">
        <f t="shared" si="0"/>
        <v>86.5</v>
      </c>
      <c r="E36" s="94">
        <v>96</v>
      </c>
      <c r="F36" s="94">
        <v>65</v>
      </c>
      <c r="G36" s="96">
        <f t="shared" si="1"/>
        <v>77.400000000000006</v>
      </c>
      <c r="H36" s="97">
        <f t="shared" si="2"/>
        <v>81.040000000000006</v>
      </c>
    </row>
    <row r="37" spans="1:8" ht="14.25">
      <c r="A37" s="92" t="s">
        <v>551</v>
      </c>
      <c r="B37" s="93">
        <v>79</v>
      </c>
      <c r="C37" s="94">
        <v>90</v>
      </c>
      <c r="D37" s="93">
        <f t="shared" si="0"/>
        <v>84.5</v>
      </c>
      <c r="E37" s="94">
        <v>95</v>
      </c>
      <c r="F37" s="94">
        <v>65</v>
      </c>
      <c r="G37" s="96">
        <f t="shared" si="1"/>
        <v>77</v>
      </c>
      <c r="H37" s="97">
        <f t="shared" si="2"/>
        <v>80</v>
      </c>
    </row>
    <row r="38" spans="1:8" ht="14.25">
      <c r="A38" s="92" t="s">
        <v>552</v>
      </c>
      <c r="B38" s="93">
        <v>81</v>
      </c>
      <c r="C38" s="94">
        <v>91</v>
      </c>
      <c r="D38" s="93">
        <f t="shared" si="0"/>
        <v>86</v>
      </c>
      <c r="E38" s="94">
        <v>79</v>
      </c>
      <c r="F38" s="94">
        <v>55</v>
      </c>
      <c r="G38" s="96">
        <f t="shared" si="1"/>
        <v>64.599999999999994</v>
      </c>
      <c r="H38" s="97">
        <f t="shared" si="2"/>
        <v>73.16</v>
      </c>
    </row>
    <row r="39" spans="1:8" ht="14.25">
      <c r="A39" s="98" t="s">
        <v>553</v>
      </c>
      <c r="B39" s="93">
        <v>84</v>
      </c>
      <c r="C39" s="93">
        <v>85</v>
      </c>
      <c r="D39" s="93">
        <f t="shared" si="0"/>
        <v>84.5</v>
      </c>
      <c r="E39" s="94">
        <v>99</v>
      </c>
      <c r="F39" s="94">
        <v>65</v>
      </c>
      <c r="G39" s="96">
        <f t="shared" si="1"/>
        <v>78.599999999999994</v>
      </c>
      <c r="H39" s="97">
        <f t="shared" si="2"/>
        <v>80.960000000000008</v>
      </c>
    </row>
    <row r="40" spans="1:8" ht="14.25">
      <c r="A40" s="99" t="s">
        <v>554</v>
      </c>
      <c r="B40" s="93">
        <v>90</v>
      </c>
      <c r="C40" s="93">
        <v>85</v>
      </c>
      <c r="D40" s="93">
        <f t="shared" si="0"/>
        <v>87.5</v>
      </c>
      <c r="E40" s="94">
        <v>82</v>
      </c>
      <c r="F40" s="94">
        <v>92</v>
      </c>
      <c r="G40" s="96">
        <f t="shared" si="1"/>
        <v>88</v>
      </c>
      <c r="H40" s="97">
        <f t="shared" si="2"/>
        <v>87.8</v>
      </c>
    </row>
    <row r="41" spans="1:8" ht="14.25">
      <c r="A41" s="99" t="s">
        <v>555</v>
      </c>
      <c r="B41" s="93">
        <v>89</v>
      </c>
      <c r="C41" s="94">
        <v>95</v>
      </c>
      <c r="D41" s="93">
        <f t="shared" si="0"/>
        <v>92</v>
      </c>
      <c r="E41" s="94">
        <v>83</v>
      </c>
      <c r="F41" s="94">
        <v>94</v>
      </c>
      <c r="G41" s="96">
        <f t="shared" si="1"/>
        <v>89.6</v>
      </c>
      <c r="H41" s="97">
        <f t="shared" si="2"/>
        <v>90.56</v>
      </c>
    </row>
    <row r="42" spans="1:8" ht="14.25">
      <c r="A42" s="99" t="s">
        <v>556</v>
      </c>
      <c r="B42" s="93">
        <v>76</v>
      </c>
      <c r="C42" s="94">
        <v>87</v>
      </c>
      <c r="D42" s="93">
        <f t="shared" si="0"/>
        <v>81.5</v>
      </c>
      <c r="E42" s="94">
        <v>99</v>
      </c>
      <c r="F42" s="94">
        <v>94</v>
      </c>
      <c r="G42" s="96">
        <f t="shared" si="1"/>
        <v>96</v>
      </c>
      <c r="H42" s="97">
        <f t="shared" si="2"/>
        <v>90.199999999999989</v>
      </c>
    </row>
    <row r="43" spans="1:8" ht="14.25">
      <c r="A43" s="99" t="s">
        <v>557</v>
      </c>
      <c r="B43" s="93">
        <v>77</v>
      </c>
      <c r="C43" s="94">
        <v>86</v>
      </c>
      <c r="D43" s="93">
        <f t="shared" si="0"/>
        <v>81.5</v>
      </c>
      <c r="E43" s="94">
        <v>87</v>
      </c>
      <c r="F43" s="94" t="s">
        <v>168</v>
      </c>
      <c r="G43" s="96">
        <f>E43*0.4</f>
        <v>34.800000000000004</v>
      </c>
      <c r="H43" s="97">
        <f t="shared" si="2"/>
        <v>53.480000000000004</v>
      </c>
    </row>
    <row r="44" spans="1:8" ht="14.25">
      <c r="A44" s="99" t="s">
        <v>558</v>
      </c>
      <c r="B44" s="93">
        <v>78</v>
      </c>
      <c r="C44" s="94">
        <v>94</v>
      </c>
      <c r="D44" s="93">
        <f t="shared" si="0"/>
        <v>86</v>
      </c>
      <c r="E44" s="94">
        <v>99</v>
      </c>
      <c r="F44" s="94">
        <v>91</v>
      </c>
      <c r="G44" s="96">
        <f t="shared" si="1"/>
        <v>94.2</v>
      </c>
      <c r="H44" s="97">
        <f t="shared" si="2"/>
        <v>90.92</v>
      </c>
    </row>
    <row r="45" spans="1:8" ht="14.25">
      <c r="A45" s="99" t="s">
        <v>559</v>
      </c>
      <c r="B45" s="93">
        <v>77</v>
      </c>
      <c r="C45" s="94">
        <v>88</v>
      </c>
      <c r="D45" s="93">
        <f t="shared" si="0"/>
        <v>82.5</v>
      </c>
      <c r="E45" s="94" t="s">
        <v>524</v>
      </c>
      <c r="F45" s="94" t="s">
        <v>168</v>
      </c>
      <c r="G45" s="96">
        <v>0</v>
      </c>
      <c r="H45" s="97">
        <f t="shared" si="2"/>
        <v>33</v>
      </c>
    </row>
    <row r="46" spans="1:8" ht="14.25">
      <c r="A46" s="99" t="s">
        <v>560</v>
      </c>
      <c r="B46" s="93">
        <v>83</v>
      </c>
      <c r="C46" s="94">
        <v>90</v>
      </c>
      <c r="D46" s="93">
        <f t="shared" si="0"/>
        <v>86.5</v>
      </c>
      <c r="E46" s="94">
        <v>96</v>
      </c>
      <c r="F46" s="94">
        <v>97</v>
      </c>
      <c r="G46" s="96">
        <f t="shared" si="1"/>
        <v>96.6</v>
      </c>
      <c r="H46" s="97">
        <f t="shared" si="2"/>
        <v>92.56</v>
      </c>
    </row>
    <row r="47" spans="1:8" ht="14.25">
      <c r="A47" s="99" t="s">
        <v>561</v>
      </c>
      <c r="B47" s="93">
        <v>78</v>
      </c>
      <c r="C47" s="94">
        <v>90</v>
      </c>
      <c r="D47" s="93">
        <f t="shared" si="0"/>
        <v>84</v>
      </c>
      <c r="E47" s="94">
        <v>51</v>
      </c>
      <c r="F47" s="94">
        <v>91</v>
      </c>
      <c r="G47" s="96">
        <f t="shared" si="1"/>
        <v>75</v>
      </c>
      <c r="H47" s="97">
        <f t="shared" si="2"/>
        <v>78.599999999999994</v>
      </c>
    </row>
    <row r="48" spans="1:8" ht="14.25">
      <c r="A48" s="99" t="s">
        <v>562</v>
      </c>
      <c r="B48" s="93">
        <v>89</v>
      </c>
      <c r="C48" s="94">
        <v>91</v>
      </c>
      <c r="D48" s="93">
        <f t="shared" si="0"/>
        <v>90</v>
      </c>
      <c r="E48" s="94">
        <v>96</v>
      </c>
      <c r="F48" s="94">
        <v>94</v>
      </c>
      <c r="G48" s="96">
        <f t="shared" si="1"/>
        <v>94.800000000000011</v>
      </c>
      <c r="H48" s="97">
        <f t="shared" si="2"/>
        <v>92.88</v>
      </c>
    </row>
    <row r="49" spans="1:8" ht="14.25">
      <c r="A49" s="99" t="s">
        <v>563</v>
      </c>
      <c r="B49" s="93">
        <v>90</v>
      </c>
      <c r="C49" s="94">
        <v>95</v>
      </c>
      <c r="D49" s="93">
        <f t="shared" si="0"/>
        <v>92.5</v>
      </c>
      <c r="E49" s="94" t="s">
        <v>524</v>
      </c>
      <c r="F49" s="94" t="s">
        <v>168</v>
      </c>
      <c r="G49" s="96">
        <v>0</v>
      </c>
      <c r="H49" s="97">
        <f t="shared" si="2"/>
        <v>37</v>
      </c>
    </row>
    <row r="50" spans="1:8" ht="14.25">
      <c r="A50" s="99" t="s">
        <v>564</v>
      </c>
      <c r="B50" s="93">
        <v>96</v>
      </c>
      <c r="C50" s="94">
        <v>95</v>
      </c>
      <c r="D50" s="93">
        <f t="shared" si="0"/>
        <v>95.5</v>
      </c>
      <c r="E50" s="94" t="s">
        <v>524</v>
      </c>
      <c r="F50" s="94" t="s">
        <v>168</v>
      </c>
      <c r="G50" s="96">
        <v>0</v>
      </c>
      <c r="H50" s="97">
        <f t="shared" si="2"/>
        <v>38.200000000000003</v>
      </c>
    </row>
    <row r="51" spans="1:8" ht="14.25">
      <c r="A51" s="99" t="s">
        <v>565</v>
      </c>
      <c r="B51" s="93">
        <v>96</v>
      </c>
      <c r="C51" s="94">
        <v>95</v>
      </c>
      <c r="D51" s="93">
        <f t="shared" si="0"/>
        <v>95.5</v>
      </c>
      <c r="E51" s="94">
        <v>87</v>
      </c>
      <c r="F51" s="94">
        <v>94</v>
      </c>
      <c r="G51" s="96">
        <f t="shared" si="1"/>
        <v>91.2</v>
      </c>
      <c r="H51" s="97">
        <f t="shared" si="2"/>
        <v>92.92</v>
      </c>
    </row>
    <row r="52" spans="1:8" ht="14.25">
      <c r="A52" s="99" t="s">
        <v>566</v>
      </c>
      <c r="B52" s="93">
        <v>92</v>
      </c>
      <c r="C52" s="94">
        <v>90</v>
      </c>
      <c r="D52" s="93">
        <f t="shared" si="0"/>
        <v>91</v>
      </c>
      <c r="E52" s="94">
        <v>97</v>
      </c>
      <c r="F52" s="94">
        <v>92</v>
      </c>
      <c r="G52" s="96">
        <f t="shared" si="1"/>
        <v>94</v>
      </c>
      <c r="H52" s="97">
        <f t="shared" si="2"/>
        <v>92.8</v>
      </c>
    </row>
    <row r="53" spans="1:8" ht="14.25">
      <c r="A53" s="99" t="s">
        <v>567</v>
      </c>
      <c r="B53" s="93">
        <v>87</v>
      </c>
      <c r="C53" s="94">
        <v>90</v>
      </c>
      <c r="D53" s="93">
        <f t="shared" si="0"/>
        <v>88.5</v>
      </c>
      <c r="E53" s="94">
        <v>99</v>
      </c>
      <c r="F53" s="94">
        <v>96</v>
      </c>
      <c r="G53" s="96">
        <f t="shared" si="1"/>
        <v>97.199999999999989</v>
      </c>
      <c r="H53" s="97">
        <f t="shared" si="2"/>
        <v>93.72</v>
      </c>
    </row>
    <row r="54" spans="1:8" ht="14.25">
      <c r="A54" s="99" t="s">
        <v>568</v>
      </c>
      <c r="B54" s="93">
        <v>85</v>
      </c>
      <c r="C54" s="93">
        <v>85</v>
      </c>
      <c r="D54" s="93">
        <f t="shared" si="0"/>
        <v>85</v>
      </c>
      <c r="E54" s="94">
        <v>99</v>
      </c>
      <c r="F54" s="94">
        <v>93</v>
      </c>
      <c r="G54" s="96">
        <f t="shared" si="1"/>
        <v>95.4</v>
      </c>
      <c r="H54" s="97">
        <f t="shared" si="2"/>
        <v>91.240000000000009</v>
      </c>
    </row>
    <row r="55" spans="1:8" ht="14.25">
      <c r="A55" s="99" t="s">
        <v>569</v>
      </c>
      <c r="B55" s="93">
        <v>71</v>
      </c>
      <c r="C55" s="94">
        <v>85</v>
      </c>
      <c r="D55" s="93">
        <f t="shared" si="0"/>
        <v>78</v>
      </c>
      <c r="E55" s="94">
        <v>97</v>
      </c>
      <c r="F55" s="94">
        <v>92</v>
      </c>
      <c r="G55" s="96">
        <f t="shared" si="1"/>
        <v>94</v>
      </c>
      <c r="H55" s="97">
        <f t="shared" si="2"/>
        <v>87.6</v>
      </c>
    </row>
    <row r="56" spans="1:8" ht="14.25">
      <c r="A56" s="99" t="s">
        <v>570</v>
      </c>
      <c r="B56" s="93">
        <v>86</v>
      </c>
      <c r="C56" s="94">
        <v>95</v>
      </c>
      <c r="D56" s="93">
        <f t="shared" si="0"/>
        <v>90.5</v>
      </c>
      <c r="E56" s="94">
        <v>88</v>
      </c>
      <c r="F56" s="94" t="s">
        <v>168</v>
      </c>
      <c r="G56" s="96">
        <f>E56*0.4</f>
        <v>35.200000000000003</v>
      </c>
      <c r="H56" s="97">
        <f t="shared" si="2"/>
        <v>57.320000000000007</v>
      </c>
    </row>
    <row r="57" spans="1:8" ht="14.25">
      <c r="A57" s="99" t="s">
        <v>571</v>
      </c>
      <c r="B57" s="93">
        <v>94</v>
      </c>
      <c r="C57" s="94">
        <v>95</v>
      </c>
      <c r="D57" s="93">
        <f t="shared" si="0"/>
        <v>94.5</v>
      </c>
      <c r="E57" s="94">
        <v>82</v>
      </c>
      <c r="F57" s="94">
        <v>96</v>
      </c>
      <c r="G57" s="96">
        <f t="shared" si="1"/>
        <v>90.4</v>
      </c>
      <c r="H57" s="97">
        <f t="shared" si="2"/>
        <v>92.04</v>
      </c>
    </row>
    <row r="58" spans="1:8" ht="14.25">
      <c r="A58" s="99" t="s">
        <v>572</v>
      </c>
      <c r="B58" s="93">
        <v>91</v>
      </c>
      <c r="C58" s="94">
        <v>94</v>
      </c>
      <c r="D58" s="93">
        <f t="shared" si="0"/>
        <v>92.5</v>
      </c>
      <c r="E58" s="94">
        <v>98</v>
      </c>
      <c r="F58" s="94">
        <v>70</v>
      </c>
      <c r="G58" s="96">
        <f t="shared" si="1"/>
        <v>81.2</v>
      </c>
      <c r="H58" s="97">
        <f t="shared" si="2"/>
        <v>85.72</v>
      </c>
    </row>
    <row r="59" spans="1:8" ht="14.25">
      <c r="A59" s="99" t="s">
        <v>573</v>
      </c>
      <c r="B59" s="93">
        <v>89</v>
      </c>
      <c r="C59" s="94">
        <v>88</v>
      </c>
      <c r="D59" s="93">
        <f t="shared" si="0"/>
        <v>88.5</v>
      </c>
      <c r="E59" s="94">
        <v>90</v>
      </c>
      <c r="F59" s="94">
        <v>84</v>
      </c>
      <c r="G59" s="96">
        <f t="shared" si="1"/>
        <v>86.4</v>
      </c>
      <c r="H59" s="97">
        <f t="shared" si="2"/>
        <v>87.240000000000009</v>
      </c>
    </row>
    <row r="60" spans="1:8" ht="14.25">
      <c r="A60" s="99" t="s">
        <v>574</v>
      </c>
      <c r="B60" s="93">
        <v>95</v>
      </c>
      <c r="C60" s="94">
        <v>95</v>
      </c>
      <c r="D60" s="93">
        <f t="shared" si="0"/>
        <v>95</v>
      </c>
      <c r="E60" s="94">
        <v>93</v>
      </c>
      <c r="F60" s="94">
        <v>78</v>
      </c>
      <c r="G60" s="96">
        <f t="shared" si="1"/>
        <v>84</v>
      </c>
      <c r="H60" s="97">
        <f t="shared" si="2"/>
        <v>88.4</v>
      </c>
    </row>
    <row r="61" spans="1:8" ht="14.25">
      <c r="A61" s="99" t="s">
        <v>575</v>
      </c>
      <c r="B61" s="93">
        <v>93</v>
      </c>
      <c r="C61" s="94">
        <v>94</v>
      </c>
      <c r="D61" s="93">
        <f t="shared" si="0"/>
        <v>93.5</v>
      </c>
      <c r="E61" s="94">
        <v>99</v>
      </c>
      <c r="F61" s="94">
        <v>95</v>
      </c>
      <c r="G61" s="96">
        <f t="shared" si="1"/>
        <v>96.6</v>
      </c>
      <c r="H61" s="97">
        <f t="shared" si="2"/>
        <v>95.359999999999985</v>
      </c>
    </row>
    <row r="62" spans="1:8" ht="14.25">
      <c r="A62" s="99" t="s">
        <v>576</v>
      </c>
      <c r="B62" s="93">
        <v>95</v>
      </c>
      <c r="C62" s="94">
        <v>94</v>
      </c>
      <c r="D62" s="93">
        <f t="shared" si="0"/>
        <v>94.5</v>
      </c>
      <c r="E62" s="94">
        <v>98</v>
      </c>
      <c r="F62" s="94">
        <v>96</v>
      </c>
      <c r="G62" s="96">
        <f t="shared" si="1"/>
        <v>96.8</v>
      </c>
      <c r="H62" s="97">
        <f t="shared" si="2"/>
        <v>95.88</v>
      </c>
    </row>
    <row r="63" spans="1:8" ht="14.25">
      <c r="A63" s="99" t="s">
        <v>577</v>
      </c>
      <c r="B63" s="93">
        <v>88</v>
      </c>
      <c r="C63" s="94">
        <v>91</v>
      </c>
      <c r="D63" s="93">
        <f t="shared" si="0"/>
        <v>89.5</v>
      </c>
      <c r="E63" s="94">
        <v>98</v>
      </c>
      <c r="F63" s="94">
        <v>97</v>
      </c>
      <c r="G63" s="96">
        <f t="shared" si="1"/>
        <v>97.4</v>
      </c>
      <c r="H63" s="97">
        <f t="shared" si="2"/>
        <v>94.240000000000009</v>
      </c>
    </row>
    <row r="64" spans="1:8" ht="14.25">
      <c r="A64" s="99" t="s">
        <v>578</v>
      </c>
      <c r="B64" s="93">
        <v>94</v>
      </c>
      <c r="C64" s="94">
        <v>93</v>
      </c>
      <c r="D64" s="93">
        <f t="shared" si="0"/>
        <v>93.5</v>
      </c>
      <c r="E64" s="94">
        <v>98</v>
      </c>
      <c r="F64" s="94">
        <v>93</v>
      </c>
      <c r="G64" s="96">
        <f t="shared" si="1"/>
        <v>95</v>
      </c>
      <c r="H64" s="97">
        <f t="shared" si="2"/>
        <v>94.4</v>
      </c>
    </row>
    <row r="65" spans="1:8" ht="14.25">
      <c r="A65" s="99" t="s">
        <v>579</v>
      </c>
      <c r="B65" s="93">
        <v>80</v>
      </c>
      <c r="C65" s="94">
        <v>94</v>
      </c>
      <c r="D65" s="93">
        <f t="shared" si="0"/>
        <v>87</v>
      </c>
      <c r="E65" s="94">
        <v>86</v>
      </c>
      <c r="F65" s="94">
        <v>81</v>
      </c>
      <c r="G65" s="96">
        <f t="shared" si="1"/>
        <v>83</v>
      </c>
      <c r="H65" s="97">
        <f t="shared" si="2"/>
        <v>84.6</v>
      </c>
    </row>
    <row r="66" spans="1:8" ht="14.25">
      <c r="A66" s="99" t="s">
        <v>580</v>
      </c>
      <c r="B66" s="93">
        <v>90</v>
      </c>
      <c r="C66" s="94">
        <v>91</v>
      </c>
      <c r="D66" s="93">
        <f t="shared" si="0"/>
        <v>90.5</v>
      </c>
      <c r="E66" s="94">
        <v>92</v>
      </c>
      <c r="F66" s="94">
        <v>95</v>
      </c>
      <c r="G66" s="96">
        <f t="shared" si="1"/>
        <v>93.800000000000011</v>
      </c>
      <c r="H66" s="97">
        <f t="shared" si="2"/>
        <v>92.480000000000018</v>
      </c>
    </row>
    <row r="67" spans="1:8" ht="14.25">
      <c r="A67" s="99" t="s">
        <v>581</v>
      </c>
      <c r="B67" s="93">
        <v>90</v>
      </c>
      <c r="C67" s="94">
        <v>92</v>
      </c>
      <c r="D67" s="93">
        <f t="shared" si="0"/>
        <v>91</v>
      </c>
      <c r="E67" s="94">
        <v>85</v>
      </c>
      <c r="F67" s="94">
        <v>76</v>
      </c>
      <c r="G67" s="96">
        <f t="shared" si="1"/>
        <v>79.599999999999994</v>
      </c>
      <c r="H67" s="97">
        <f t="shared" si="2"/>
        <v>84.16</v>
      </c>
    </row>
    <row r="68" spans="1:8" ht="14.25">
      <c r="A68" s="99" t="s">
        <v>582</v>
      </c>
      <c r="B68" s="93">
        <v>79</v>
      </c>
      <c r="C68" s="94">
        <v>86</v>
      </c>
      <c r="D68" s="93">
        <f t="shared" si="0"/>
        <v>82.5</v>
      </c>
      <c r="E68" s="93" t="s">
        <v>524</v>
      </c>
      <c r="F68" s="94" t="s">
        <v>524</v>
      </c>
      <c r="G68" s="96">
        <v>0</v>
      </c>
      <c r="H68" s="97">
        <f t="shared" si="2"/>
        <v>33</v>
      </c>
    </row>
    <row r="69" spans="1:8" ht="14.25">
      <c r="A69" s="99" t="s">
        <v>583</v>
      </c>
      <c r="B69" s="93">
        <v>86</v>
      </c>
      <c r="C69" s="94">
        <v>92</v>
      </c>
      <c r="D69" s="93">
        <f t="shared" si="0"/>
        <v>89</v>
      </c>
      <c r="E69" s="94">
        <v>90</v>
      </c>
      <c r="F69" s="94">
        <v>89</v>
      </c>
      <c r="G69" s="96">
        <f t="shared" si="1"/>
        <v>89.4</v>
      </c>
      <c r="H69" s="97">
        <f t="shared" si="2"/>
        <v>89.240000000000009</v>
      </c>
    </row>
    <row r="70" spans="1:8" ht="14.25">
      <c r="A70" s="99" t="s">
        <v>584</v>
      </c>
      <c r="B70" s="93">
        <v>85</v>
      </c>
      <c r="C70" s="94">
        <v>92</v>
      </c>
      <c r="D70" s="93">
        <f t="shared" si="0"/>
        <v>88.5</v>
      </c>
      <c r="E70" s="93" t="s">
        <v>524</v>
      </c>
      <c r="F70" s="94" t="s">
        <v>524</v>
      </c>
      <c r="G70" s="96">
        <v>0</v>
      </c>
      <c r="H70" s="97">
        <f t="shared" si="2"/>
        <v>35.4</v>
      </c>
    </row>
    <row r="71" spans="1:8" ht="14.25">
      <c r="A71" s="99" t="s">
        <v>585</v>
      </c>
      <c r="B71" s="93">
        <v>80</v>
      </c>
      <c r="C71" s="94">
        <v>93</v>
      </c>
      <c r="D71" s="93">
        <f t="shared" si="0"/>
        <v>86.5</v>
      </c>
      <c r="E71" s="94">
        <v>91</v>
      </c>
      <c r="F71" s="94">
        <v>86</v>
      </c>
      <c r="G71" s="96">
        <f t="shared" si="1"/>
        <v>88</v>
      </c>
      <c r="H71" s="97">
        <f t="shared" si="2"/>
        <v>87.4</v>
      </c>
    </row>
    <row r="72" spans="1:8" ht="14.25">
      <c r="A72" s="99" t="s">
        <v>586</v>
      </c>
      <c r="B72" s="93">
        <v>92</v>
      </c>
      <c r="C72" s="94">
        <v>94</v>
      </c>
      <c r="D72" s="93">
        <f t="shared" si="0"/>
        <v>93</v>
      </c>
      <c r="E72" s="93" t="s">
        <v>524</v>
      </c>
      <c r="F72" s="94" t="s">
        <v>524</v>
      </c>
      <c r="G72" s="96">
        <v>0</v>
      </c>
      <c r="H72" s="97">
        <f t="shared" si="2"/>
        <v>37.200000000000003</v>
      </c>
    </row>
    <row r="73" spans="1:8" ht="14.25">
      <c r="A73" s="99" t="s">
        <v>587</v>
      </c>
      <c r="B73" s="95" t="s">
        <v>524</v>
      </c>
      <c r="C73" s="95" t="s">
        <v>524</v>
      </c>
      <c r="D73" s="93" t="s">
        <v>524</v>
      </c>
      <c r="E73" s="94">
        <v>82</v>
      </c>
      <c r="F73" s="94">
        <v>83</v>
      </c>
      <c r="G73" s="96">
        <f t="shared" ref="G73:G136" si="3">E73*0.4+F73*0.6</f>
        <v>82.6</v>
      </c>
      <c r="H73" s="97">
        <v>50</v>
      </c>
    </row>
    <row r="74" spans="1:8" ht="14.25">
      <c r="A74" s="99" t="s">
        <v>588</v>
      </c>
      <c r="B74" s="93">
        <v>83</v>
      </c>
      <c r="C74" s="94">
        <v>90</v>
      </c>
      <c r="D74" s="93">
        <f t="shared" ref="D74:D137" si="4">B74*0.5+C74*0.5</f>
        <v>86.5</v>
      </c>
      <c r="E74" s="94">
        <v>86</v>
      </c>
      <c r="F74" s="94">
        <v>94</v>
      </c>
      <c r="G74" s="96">
        <f t="shared" si="3"/>
        <v>90.8</v>
      </c>
      <c r="H74" s="97">
        <f t="shared" ref="H74:H136" si="5">D74*0.4+G74*0.6</f>
        <v>89.08</v>
      </c>
    </row>
    <row r="75" spans="1:8" ht="14.25">
      <c r="A75" s="99" t="s">
        <v>589</v>
      </c>
      <c r="B75" s="93">
        <v>94</v>
      </c>
      <c r="C75" s="94">
        <v>89</v>
      </c>
      <c r="D75" s="93">
        <f t="shared" si="4"/>
        <v>91.5</v>
      </c>
      <c r="E75" s="94">
        <v>99</v>
      </c>
      <c r="F75" s="94">
        <v>90</v>
      </c>
      <c r="G75" s="96">
        <f t="shared" si="3"/>
        <v>93.6</v>
      </c>
      <c r="H75" s="97">
        <f t="shared" si="5"/>
        <v>92.759999999999991</v>
      </c>
    </row>
    <row r="76" spans="1:8" ht="14.25">
      <c r="A76" s="99" t="s">
        <v>590</v>
      </c>
      <c r="B76" s="93">
        <v>81</v>
      </c>
      <c r="C76" s="94">
        <v>91</v>
      </c>
      <c r="D76" s="93">
        <f t="shared" si="4"/>
        <v>86</v>
      </c>
      <c r="E76" s="94">
        <v>98</v>
      </c>
      <c r="F76" s="94">
        <v>93</v>
      </c>
      <c r="G76" s="96">
        <f t="shared" si="3"/>
        <v>95</v>
      </c>
      <c r="H76" s="97">
        <f t="shared" si="5"/>
        <v>91.4</v>
      </c>
    </row>
    <row r="77" spans="1:8" ht="14.25">
      <c r="A77" s="99" t="s">
        <v>591</v>
      </c>
      <c r="B77" s="93">
        <v>76</v>
      </c>
      <c r="C77" s="94">
        <v>92</v>
      </c>
      <c r="D77" s="93">
        <f t="shared" si="4"/>
        <v>84</v>
      </c>
      <c r="E77" s="94">
        <v>88</v>
      </c>
      <c r="F77" s="94">
        <v>82</v>
      </c>
      <c r="G77" s="96">
        <f t="shared" si="3"/>
        <v>84.4</v>
      </c>
      <c r="H77" s="97">
        <f t="shared" si="5"/>
        <v>84.240000000000009</v>
      </c>
    </row>
    <row r="78" spans="1:8" ht="14.25">
      <c r="A78" s="99" t="s">
        <v>592</v>
      </c>
      <c r="B78" s="93">
        <v>88</v>
      </c>
      <c r="C78" s="94">
        <v>93</v>
      </c>
      <c r="D78" s="93">
        <f t="shared" si="4"/>
        <v>90.5</v>
      </c>
      <c r="E78" s="94">
        <v>94</v>
      </c>
      <c r="F78" s="94">
        <v>69</v>
      </c>
      <c r="G78" s="96">
        <f t="shared" si="3"/>
        <v>79</v>
      </c>
      <c r="H78" s="97">
        <f t="shared" si="5"/>
        <v>83.6</v>
      </c>
    </row>
    <row r="79" spans="1:8" ht="14.25">
      <c r="A79" s="99" t="s">
        <v>593</v>
      </c>
      <c r="B79" s="93">
        <v>84</v>
      </c>
      <c r="C79" s="94">
        <v>92</v>
      </c>
      <c r="D79" s="93">
        <f t="shared" si="4"/>
        <v>88</v>
      </c>
      <c r="E79" s="94">
        <v>89</v>
      </c>
      <c r="F79" s="94">
        <v>82</v>
      </c>
      <c r="G79" s="96">
        <f t="shared" si="3"/>
        <v>84.8</v>
      </c>
      <c r="H79" s="97">
        <f t="shared" si="5"/>
        <v>86.08</v>
      </c>
    </row>
    <row r="80" spans="1:8" ht="14.25">
      <c r="A80" s="99" t="s">
        <v>594</v>
      </c>
      <c r="B80" s="93">
        <v>83</v>
      </c>
      <c r="C80" s="94">
        <v>93</v>
      </c>
      <c r="D80" s="93">
        <f t="shared" si="4"/>
        <v>88</v>
      </c>
      <c r="E80" s="94">
        <v>86</v>
      </c>
      <c r="F80" s="94">
        <v>85</v>
      </c>
      <c r="G80" s="96">
        <f t="shared" si="3"/>
        <v>85.4</v>
      </c>
      <c r="H80" s="97">
        <f t="shared" si="5"/>
        <v>86.44</v>
      </c>
    </row>
    <row r="81" spans="1:8" ht="14.25">
      <c r="A81" s="99" t="s">
        <v>595</v>
      </c>
      <c r="B81" s="93">
        <v>90</v>
      </c>
      <c r="C81" s="94">
        <v>90</v>
      </c>
      <c r="D81" s="93">
        <f t="shared" si="4"/>
        <v>90</v>
      </c>
      <c r="E81" s="95" t="s">
        <v>524</v>
      </c>
      <c r="F81" s="95" t="s">
        <v>524</v>
      </c>
      <c r="G81" s="95" t="s">
        <v>524</v>
      </c>
      <c r="H81" s="97">
        <v>36</v>
      </c>
    </row>
    <row r="82" spans="1:8" ht="14.25">
      <c r="A82" s="99" t="s">
        <v>596</v>
      </c>
      <c r="B82" s="93">
        <v>0</v>
      </c>
      <c r="C82" s="93">
        <v>85</v>
      </c>
      <c r="D82" s="93">
        <f t="shared" si="4"/>
        <v>42.5</v>
      </c>
      <c r="E82" s="94">
        <v>85</v>
      </c>
      <c r="F82" s="94">
        <v>89</v>
      </c>
      <c r="G82" s="96">
        <f t="shared" si="3"/>
        <v>87.4</v>
      </c>
      <c r="H82" s="97">
        <f t="shared" si="5"/>
        <v>69.44</v>
      </c>
    </row>
    <row r="83" spans="1:8" ht="14.25">
      <c r="A83" s="99" t="s">
        <v>597</v>
      </c>
      <c r="B83" s="95" t="s">
        <v>524</v>
      </c>
      <c r="C83" s="95" t="s">
        <v>524</v>
      </c>
      <c r="D83" s="93" t="s">
        <v>524</v>
      </c>
      <c r="E83" s="94">
        <v>99</v>
      </c>
      <c r="F83" s="94">
        <v>92</v>
      </c>
      <c r="G83" s="96">
        <f t="shared" si="3"/>
        <v>94.8</v>
      </c>
      <c r="H83" s="97">
        <v>57</v>
      </c>
    </row>
    <row r="84" spans="1:8" ht="14.25">
      <c r="A84" s="99" t="s">
        <v>598</v>
      </c>
      <c r="B84" s="93">
        <v>82</v>
      </c>
      <c r="C84" s="93">
        <v>92</v>
      </c>
      <c r="D84" s="93">
        <f t="shared" si="4"/>
        <v>87</v>
      </c>
      <c r="E84" s="94">
        <v>76</v>
      </c>
      <c r="F84" s="94">
        <v>62</v>
      </c>
      <c r="G84" s="96">
        <f t="shared" si="3"/>
        <v>67.599999999999994</v>
      </c>
      <c r="H84" s="97">
        <f t="shared" si="5"/>
        <v>75.36</v>
      </c>
    </row>
    <row r="85" spans="1:8" ht="14.25">
      <c r="A85" s="99" t="s">
        <v>599</v>
      </c>
      <c r="B85" s="93">
        <v>88</v>
      </c>
      <c r="C85" s="94">
        <v>85</v>
      </c>
      <c r="D85" s="93">
        <f t="shared" si="4"/>
        <v>86.5</v>
      </c>
      <c r="E85" s="94">
        <v>90</v>
      </c>
      <c r="F85" s="94">
        <v>93</v>
      </c>
      <c r="G85" s="96">
        <f t="shared" si="3"/>
        <v>91.8</v>
      </c>
      <c r="H85" s="97">
        <f t="shared" si="5"/>
        <v>89.68</v>
      </c>
    </row>
    <row r="86" spans="1:8" ht="14.25">
      <c r="A86" s="99" t="s">
        <v>600</v>
      </c>
      <c r="B86" s="93">
        <v>93</v>
      </c>
      <c r="C86" s="94">
        <v>94</v>
      </c>
      <c r="D86" s="93">
        <f t="shared" si="4"/>
        <v>93.5</v>
      </c>
      <c r="E86" s="94">
        <v>90</v>
      </c>
      <c r="F86" s="94">
        <v>88</v>
      </c>
      <c r="G86" s="96">
        <f t="shared" si="3"/>
        <v>88.8</v>
      </c>
      <c r="H86" s="97">
        <f t="shared" si="5"/>
        <v>90.679999999999993</v>
      </c>
    </row>
    <row r="87" spans="1:8" ht="14.25">
      <c r="A87" s="99" t="s">
        <v>601</v>
      </c>
      <c r="B87" s="93">
        <v>93</v>
      </c>
      <c r="C87" s="94">
        <v>93</v>
      </c>
      <c r="D87" s="93">
        <f t="shared" si="4"/>
        <v>93</v>
      </c>
      <c r="E87" s="94">
        <v>92</v>
      </c>
      <c r="F87" s="94">
        <v>89</v>
      </c>
      <c r="G87" s="96">
        <f t="shared" si="3"/>
        <v>90.2</v>
      </c>
      <c r="H87" s="97">
        <f t="shared" si="5"/>
        <v>91.32</v>
      </c>
    </row>
    <row r="88" spans="1:8" ht="14.25">
      <c r="A88" s="100" t="s">
        <v>602</v>
      </c>
      <c r="B88" s="93">
        <v>71</v>
      </c>
      <c r="C88" s="94">
        <v>94</v>
      </c>
      <c r="D88" s="93">
        <f t="shared" si="4"/>
        <v>82.5</v>
      </c>
      <c r="E88" s="94">
        <v>83</v>
      </c>
      <c r="F88" s="94">
        <v>79</v>
      </c>
      <c r="G88" s="96">
        <f t="shared" si="3"/>
        <v>80.599999999999994</v>
      </c>
      <c r="H88" s="97">
        <f t="shared" si="5"/>
        <v>81.359999999999985</v>
      </c>
    </row>
    <row r="89" spans="1:8" ht="14.25">
      <c r="A89" s="100" t="s">
        <v>603</v>
      </c>
      <c r="B89" s="93">
        <v>83</v>
      </c>
      <c r="C89" s="94">
        <v>94</v>
      </c>
      <c r="D89" s="93">
        <f t="shared" si="4"/>
        <v>88.5</v>
      </c>
      <c r="E89" s="94">
        <v>92</v>
      </c>
      <c r="F89" s="94">
        <v>75</v>
      </c>
      <c r="G89" s="96">
        <f t="shared" si="3"/>
        <v>81.800000000000011</v>
      </c>
      <c r="H89" s="97">
        <f t="shared" si="5"/>
        <v>84.48</v>
      </c>
    </row>
    <row r="90" spans="1:8" ht="14.25">
      <c r="A90" s="100" t="s">
        <v>604</v>
      </c>
      <c r="B90" s="93">
        <v>87</v>
      </c>
      <c r="C90" s="94">
        <v>94</v>
      </c>
      <c r="D90" s="93">
        <f t="shared" si="4"/>
        <v>90.5</v>
      </c>
      <c r="E90" s="94">
        <v>88</v>
      </c>
      <c r="F90" s="94">
        <v>77</v>
      </c>
      <c r="G90" s="96">
        <f t="shared" si="3"/>
        <v>81.400000000000006</v>
      </c>
      <c r="H90" s="97">
        <f t="shared" si="5"/>
        <v>85.04</v>
      </c>
    </row>
    <row r="91" spans="1:8" ht="14.25">
      <c r="A91" s="100" t="s">
        <v>605</v>
      </c>
      <c r="B91" s="93">
        <v>90</v>
      </c>
      <c r="C91" s="94">
        <v>92</v>
      </c>
      <c r="D91" s="93">
        <f t="shared" si="4"/>
        <v>91</v>
      </c>
      <c r="E91" s="94">
        <v>92</v>
      </c>
      <c r="F91" s="94">
        <v>71</v>
      </c>
      <c r="G91" s="96">
        <f t="shared" si="3"/>
        <v>79.400000000000006</v>
      </c>
      <c r="H91" s="97">
        <f t="shared" si="5"/>
        <v>84.039999999999992</v>
      </c>
    </row>
    <row r="92" spans="1:8" ht="14.25">
      <c r="A92" s="100" t="s">
        <v>606</v>
      </c>
      <c r="B92" s="93">
        <v>91</v>
      </c>
      <c r="C92" s="94">
        <v>94</v>
      </c>
      <c r="D92" s="93">
        <f t="shared" si="4"/>
        <v>92.5</v>
      </c>
      <c r="E92" s="94">
        <v>98</v>
      </c>
      <c r="F92" s="94">
        <v>79</v>
      </c>
      <c r="G92" s="96">
        <f t="shared" si="3"/>
        <v>86.6</v>
      </c>
      <c r="H92" s="97">
        <f t="shared" si="5"/>
        <v>88.96</v>
      </c>
    </row>
    <row r="93" spans="1:8" ht="14.25">
      <c r="A93" s="100" t="s">
        <v>607</v>
      </c>
      <c r="B93" s="93">
        <v>74</v>
      </c>
      <c r="C93" s="94">
        <v>92</v>
      </c>
      <c r="D93" s="93">
        <f t="shared" si="4"/>
        <v>83</v>
      </c>
      <c r="E93" s="94">
        <v>84</v>
      </c>
      <c r="F93" s="94">
        <v>71</v>
      </c>
      <c r="G93" s="96">
        <f t="shared" si="3"/>
        <v>76.2</v>
      </c>
      <c r="H93" s="97">
        <f t="shared" si="5"/>
        <v>78.92</v>
      </c>
    </row>
    <row r="94" spans="1:8" ht="14.25">
      <c r="A94" s="100" t="s">
        <v>608</v>
      </c>
      <c r="B94" s="93">
        <v>78</v>
      </c>
      <c r="C94" s="94">
        <v>91</v>
      </c>
      <c r="D94" s="93">
        <f t="shared" si="4"/>
        <v>84.5</v>
      </c>
      <c r="E94" s="94">
        <v>94</v>
      </c>
      <c r="F94" s="94">
        <v>78</v>
      </c>
      <c r="G94" s="96">
        <f t="shared" si="3"/>
        <v>84.4</v>
      </c>
      <c r="H94" s="97">
        <f t="shared" si="5"/>
        <v>84.44</v>
      </c>
    </row>
    <row r="95" spans="1:8" ht="14.25">
      <c r="A95" s="100" t="s">
        <v>609</v>
      </c>
      <c r="B95" s="93">
        <v>71</v>
      </c>
      <c r="C95" s="94">
        <v>93</v>
      </c>
      <c r="D95" s="93">
        <f t="shared" si="4"/>
        <v>82</v>
      </c>
      <c r="E95" s="94">
        <v>74</v>
      </c>
      <c r="F95" s="94">
        <v>77</v>
      </c>
      <c r="G95" s="96">
        <f t="shared" si="3"/>
        <v>75.8</v>
      </c>
      <c r="H95" s="97">
        <f t="shared" si="5"/>
        <v>78.28</v>
      </c>
    </row>
    <row r="96" spans="1:8" ht="14.25">
      <c r="A96" s="100" t="s">
        <v>610</v>
      </c>
      <c r="B96" s="93">
        <v>91</v>
      </c>
      <c r="C96" s="94">
        <v>93</v>
      </c>
      <c r="D96" s="93">
        <f t="shared" si="4"/>
        <v>92</v>
      </c>
      <c r="E96" s="94">
        <v>94</v>
      </c>
      <c r="F96" s="94">
        <v>75</v>
      </c>
      <c r="G96" s="96">
        <f t="shared" si="3"/>
        <v>82.6</v>
      </c>
      <c r="H96" s="97">
        <f t="shared" si="5"/>
        <v>86.36</v>
      </c>
    </row>
    <row r="97" spans="1:8" ht="14.25">
      <c r="A97" s="100" t="s">
        <v>611</v>
      </c>
      <c r="B97" s="93">
        <v>91</v>
      </c>
      <c r="C97" s="94">
        <v>92</v>
      </c>
      <c r="D97" s="93">
        <f t="shared" si="4"/>
        <v>91.5</v>
      </c>
      <c r="E97" s="94">
        <v>92</v>
      </c>
      <c r="F97" s="94">
        <v>80</v>
      </c>
      <c r="G97" s="96">
        <f t="shared" si="3"/>
        <v>84.800000000000011</v>
      </c>
      <c r="H97" s="97">
        <f t="shared" si="5"/>
        <v>87.48</v>
      </c>
    </row>
    <row r="98" spans="1:8" ht="14.25">
      <c r="A98" s="100" t="s">
        <v>612</v>
      </c>
      <c r="B98" s="93">
        <v>69</v>
      </c>
      <c r="C98" s="94">
        <v>93</v>
      </c>
      <c r="D98" s="93">
        <f t="shared" si="4"/>
        <v>81</v>
      </c>
      <c r="E98" s="94">
        <v>85</v>
      </c>
      <c r="F98" s="94">
        <v>79</v>
      </c>
      <c r="G98" s="96">
        <f t="shared" si="3"/>
        <v>81.400000000000006</v>
      </c>
      <c r="H98" s="97">
        <f t="shared" si="5"/>
        <v>81.240000000000009</v>
      </c>
    </row>
    <row r="99" spans="1:8" ht="14.25">
      <c r="A99" s="100" t="s">
        <v>613</v>
      </c>
      <c r="B99" s="93">
        <v>81</v>
      </c>
      <c r="C99" s="93">
        <v>93</v>
      </c>
      <c r="D99" s="93">
        <f t="shared" si="4"/>
        <v>87</v>
      </c>
      <c r="E99" s="94">
        <v>96</v>
      </c>
      <c r="F99" s="94">
        <v>78</v>
      </c>
      <c r="G99" s="96">
        <f t="shared" si="3"/>
        <v>85.2</v>
      </c>
      <c r="H99" s="97">
        <f t="shared" si="5"/>
        <v>85.92</v>
      </c>
    </row>
    <row r="100" spans="1:8" ht="14.25">
      <c r="A100" s="100" t="s">
        <v>614</v>
      </c>
      <c r="B100" s="93">
        <v>87</v>
      </c>
      <c r="C100" s="94">
        <v>94</v>
      </c>
      <c r="D100" s="93">
        <f t="shared" si="4"/>
        <v>90.5</v>
      </c>
      <c r="E100" s="94">
        <v>91</v>
      </c>
      <c r="F100" s="94">
        <v>80</v>
      </c>
      <c r="G100" s="96">
        <f t="shared" si="3"/>
        <v>84.4</v>
      </c>
      <c r="H100" s="97">
        <f t="shared" si="5"/>
        <v>86.84</v>
      </c>
    </row>
    <row r="101" spans="1:8" ht="14.25">
      <c r="A101" s="100" t="s">
        <v>615</v>
      </c>
      <c r="B101" s="93">
        <v>85</v>
      </c>
      <c r="C101" s="94">
        <v>93</v>
      </c>
      <c r="D101" s="93">
        <f t="shared" si="4"/>
        <v>89</v>
      </c>
      <c r="E101" s="94">
        <v>95</v>
      </c>
      <c r="F101" s="94">
        <v>89</v>
      </c>
      <c r="G101" s="96">
        <f t="shared" si="3"/>
        <v>91.4</v>
      </c>
      <c r="H101" s="97">
        <f t="shared" si="5"/>
        <v>90.44</v>
      </c>
    </row>
    <row r="102" spans="1:8" ht="14.25">
      <c r="A102" s="100" t="s">
        <v>616</v>
      </c>
      <c r="B102" s="93">
        <v>85</v>
      </c>
      <c r="C102" s="94">
        <v>93</v>
      </c>
      <c r="D102" s="93">
        <f t="shared" si="4"/>
        <v>89</v>
      </c>
      <c r="E102" s="94">
        <v>95</v>
      </c>
      <c r="F102" s="94">
        <v>81</v>
      </c>
      <c r="G102" s="96">
        <f t="shared" si="3"/>
        <v>86.6</v>
      </c>
      <c r="H102" s="97">
        <f t="shared" si="5"/>
        <v>87.56</v>
      </c>
    </row>
    <row r="103" spans="1:8" ht="14.25">
      <c r="A103" s="100" t="s">
        <v>617</v>
      </c>
      <c r="B103" s="93">
        <v>85</v>
      </c>
      <c r="C103" s="94">
        <v>93</v>
      </c>
      <c r="D103" s="93">
        <f t="shared" si="4"/>
        <v>89</v>
      </c>
      <c r="E103" s="94">
        <v>93</v>
      </c>
      <c r="F103" s="94">
        <v>86</v>
      </c>
      <c r="G103" s="96">
        <f t="shared" si="3"/>
        <v>88.800000000000011</v>
      </c>
      <c r="H103" s="97">
        <f t="shared" si="5"/>
        <v>88.88000000000001</v>
      </c>
    </row>
    <row r="104" spans="1:8" ht="14.25">
      <c r="A104" s="100" t="s">
        <v>618</v>
      </c>
      <c r="B104" s="93">
        <v>88</v>
      </c>
      <c r="C104" s="93">
        <v>93</v>
      </c>
      <c r="D104" s="93">
        <f t="shared" si="4"/>
        <v>90.5</v>
      </c>
      <c r="E104" s="94">
        <v>94</v>
      </c>
      <c r="F104" s="94">
        <v>82</v>
      </c>
      <c r="G104" s="96">
        <f t="shared" si="3"/>
        <v>86.8</v>
      </c>
      <c r="H104" s="97">
        <f t="shared" si="5"/>
        <v>88.28</v>
      </c>
    </row>
    <row r="105" spans="1:8" ht="14.25">
      <c r="A105" s="100" t="s">
        <v>619</v>
      </c>
      <c r="B105" s="93">
        <v>88</v>
      </c>
      <c r="C105" s="94">
        <v>93</v>
      </c>
      <c r="D105" s="93">
        <f t="shared" si="4"/>
        <v>90.5</v>
      </c>
      <c r="E105" s="94">
        <v>92</v>
      </c>
      <c r="F105" s="94">
        <v>82</v>
      </c>
      <c r="G105" s="96">
        <f t="shared" si="3"/>
        <v>86</v>
      </c>
      <c r="H105" s="97">
        <f t="shared" si="5"/>
        <v>87.800000000000011</v>
      </c>
    </row>
    <row r="106" spans="1:8" ht="14.25">
      <c r="A106" s="100" t="s">
        <v>620</v>
      </c>
      <c r="B106" s="93">
        <v>92</v>
      </c>
      <c r="C106" s="94">
        <v>95</v>
      </c>
      <c r="D106" s="93">
        <f t="shared" si="4"/>
        <v>93.5</v>
      </c>
      <c r="E106" s="94">
        <v>91</v>
      </c>
      <c r="F106" s="94">
        <v>79</v>
      </c>
      <c r="G106" s="96">
        <f t="shared" si="3"/>
        <v>83.8</v>
      </c>
      <c r="H106" s="97">
        <f t="shared" si="5"/>
        <v>87.679999999999993</v>
      </c>
    </row>
    <row r="107" spans="1:8" ht="14.25">
      <c r="A107" s="100" t="s">
        <v>621</v>
      </c>
      <c r="B107" s="93">
        <v>90</v>
      </c>
      <c r="C107" s="94">
        <v>95</v>
      </c>
      <c r="D107" s="93">
        <f t="shared" si="4"/>
        <v>92.5</v>
      </c>
      <c r="E107" s="94">
        <v>88</v>
      </c>
      <c r="F107" s="94">
        <v>79</v>
      </c>
      <c r="G107" s="96">
        <f t="shared" si="3"/>
        <v>82.6</v>
      </c>
      <c r="H107" s="97">
        <f t="shared" si="5"/>
        <v>86.56</v>
      </c>
    </row>
    <row r="108" spans="1:8" ht="14.25">
      <c r="A108" s="100" t="s">
        <v>622</v>
      </c>
      <c r="B108" s="93">
        <v>90</v>
      </c>
      <c r="C108" s="94">
        <v>93</v>
      </c>
      <c r="D108" s="93">
        <f t="shared" si="4"/>
        <v>91.5</v>
      </c>
      <c r="E108" s="94">
        <v>95</v>
      </c>
      <c r="F108" s="94">
        <v>79</v>
      </c>
      <c r="G108" s="96">
        <f t="shared" si="3"/>
        <v>85.4</v>
      </c>
      <c r="H108" s="97">
        <f t="shared" si="5"/>
        <v>87.84</v>
      </c>
    </row>
    <row r="109" spans="1:8" ht="14.25">
      <c r="A109" s="100" t="s">
        <v>623</v>
      </c>
      <c r="B109" s="93">
        <v>96</v>
      </c>
      <c r="C109" s="94">
        <v>94</v>
      </c>
      <c r="D109" s="93">
        <f t="shared" si="4"/>
        <v>95</v>
      </c>
      <c r="E109" s="94">
        <v>98</v>
      </c>
      <c r="F109" s="94">
        <v>80</v>
      </c>
      <c r="G109" s="96">
        <f t="shared" si="3"/>
        <v>87.2</v>
      </c>
      <c r="H109" s="97">
        <f t="shared" si="5"/>
        <v>90.32</v>
      </c>
    </row>
    <row r="110" spans="1:8" ht="14.25">
      <c r="A110" s="100" t="s">
        <v>624</v>
      </c>
      <c r="B110" s="93">
        <v>82</v>
      </c>
      <c r="C110" s="94">
        <v>94</v>
      </c>
      <c r="D110" s="93">
        <f t="shared" si="4"/>
        <v>88</v>
      </c>
      <c r="E110" s="94">
        <v>87</v>
      </c>
      <c r="F110" s="94">
        <v>76</v>
      </c>
      <c r="G110" s="96">
        <f t="shared" si="3"/>
        <v>80.400000000000006</v>
      </c>
      <c r="H110" s="97">
        <f t="shared" si="5"/>
        <v>83.44</v>
      </c>
    </row>
    <row r="111" spans="1:8" ht="14.25">
      <c r="A111" s="100" t="s">
        <v>625</v>
      </c>
      <c r="B111" s="93">
        <v>92</v>
      </c>
      <c r="C111" s="94">
        <v>92</v>
      </c>
      <c r="D111" s="93">
        <f t="shared" si="4"/>
        <v>92</v>
      </c>
      <c r="E111" s="94">
        <v>83</v>
      </c>
      <c r="F111" s="94">
        <v>79</v>
      </c>
      <c r="G111" s="96">
        <f t="shared" si="3"/>
        <v>80.599999999999994</v>
      </c>
      <c r="H111" s="97">
        <f t="shared" si="5"/>
        <v>85.16</v>
      </c>
    </row>
    <row r="112" spans="1:8" ht="14.25">
      <c r="A112" s="101" t="s">
        <v>626</v>
      </c>
      <c r="B112" s="93">
        <v>85</v>
      </c>
      <c r="C112" s="94">
        <v>91</v>
      </c>
      <c r="D112" s="93">
        <f t="shared" si="4"/>
        <v>88</v>
      </c>
      <c r="E112" s="94">
        <v>94</v>
      </c>
      <c r="F112" s="94">
        <v>84</v>
      </c>
      <c r="G112" s="96">
        <f t="shared" si="3"/>
        <v>88</v>
      </c>
      <c r="H112" s="97">
        <f t="shared" si="5"/>
        <v>88</v>
      </c>
    </row>
    <row r="113" spans="1:8" ht="14.25">
      <c r="A113" s="101" t="s">
        <v>627</v>
      </c>
      <c r="B113" s="93">
        <v>96</v>
      </c>
      <c r="C113" s="94">
        <v>90</v>
      </c>
      <c r="D113" s="93">
        <f t="shared" si="4"/>
        <v>93</v>
      </c>
      <c r="E113" s="94">
        <v>83</v>
      </c>
      <c r="F113" s="94">
        <v>76</v>
      </c>
      <c r="G113" s="96">
        <f t="shared" si="3"/>
        <v>78.800000000000011</v>
      </c>
      <c r="H113" s="97">
        <f t="shared" si="5"/>
        <v>84.480000000000018</v>
      </c>
    </row>
    <row r="114" spans="1:8" ht="14.25">
      <c r="A114" s="101" t="s">
        <v>628</v>
      </c>
      <c r="B114" s="93">
        <v>93</v>
      </c>
      <c r="C114" s="94">
        <v>90</v>
      </c>
      <c r="D114" s="93">
        <f t="shared" si="4"/>
        <v>91.5</v>
      </c>
      <c r="E114" s="94">
        <v>93</v>
      </c>
      <c r="F114" s="94">
        <v>82</v>
      </c>
      <c r="G114" s="96">
        <f t="shared" si="3"/>
        <v>86.4</v>
      </c>
      <c r="H114" s="97">
        <f t="shared" si="5"/>
        <v>88.44</v>
      </c>
    </row>
    <row r="115" spans="1:8" ht="14.25">
      <c r="A115" s="101" t="s">
        <v>629</v>
      </c>
      <c r="B115" s="93">
        <v>81</v>
      </c>
      <c r="C115" s="94">
        <v>94</v>
      </c>
      <c r="D115" s="93">
        <f t="shared" si="4"/>
        <v>87.5</v>
      </c>
      <c r="E115" s="94">
        <v>92</v>
      </c>
      <c r="F115" s="94">
        <v>76</v>
      </c>
      <c r="G115" s="96">
        <f t="shared" si="3"/>
        <v>82.4</v>
      </c>
      <c r="H115" s="97">
        <f t="shared" si="5"/>
        <v>84.44</v>
      </c>
    </row>
    <row r="116" spans="1:8" ht="14.25">
      <c r="A116" s="101" t="s">
        <v>630</v>
      </c>
      <c r="B116" s="93">
        <v>94</v>
      </c>
      <c r="C116" s="94">
        <v>94</v>
      </c>
      <c r="D116" s="93">
        <f t="shared" si="4"/>
        <v>94</v>
      </c>
      <c r="E116" s="94">
        <v>86</v>
      </c>
      <c r="F116" s="94">
        <v>93</v>
      </c>
      <c r="G116" s="96">
        <f t="shared" si="3"/>
        <v>90.199999999999989</v>
      </c>
      <c r="H116" s="97">
        <f t="shared" si="5"/>
        <v>91.72</v>
      </c>
    </row>
    <row r="117" spans="1:8" ht="14.25">
      <c r="A117" s="99" t="s">
        <v>631</v>
      </c>
      <c r="B117" s="93">
        <v>81</v>
      </c>
      <c r="C117" s="94">
        <v>85</v>
      </c>
      <c r="D117" s="93">
        <f t="shared" si="4"/>
        <v>83</v>
      </c>
      <c r="E117" s="94">
        <v>87</v>
      </c>
      <c r="F117" s="94">
        <v>35</v>
      </c>
      <c r="G117" s="96">
        <f t="shared" si="3"/>
        <v>55.800000000000004</v>
      </c>
      <c r="H117" s="97">
        <f t="shared" si="5"/>
        <v>66.680000000000007</v>
      </c>
    </row>
    <row r="118" spans="1:8" ht="14.25">
      <c r="A118" s="99" t="s">
        <v>632</v>
      </c>
      <c r="B118" s="93">
        <v>94</v>
      </c>
      <c r="C118" s="94">
        <v>100</v>
      </c>
      <c r="D118" s="93">
        <f t="shared" si="4"/>
        <v>97</v>
      </c>
      <c r="E118" s="94">
        <v>90</v>
      </c>
      <c r="F118" s="94">
        <v>55</v>
      </c>
      <c r="G118" s="96">
        <f t="shared" si="3"/>
        <v>69</v>
      </c>
      <c r="H118" s="97">
        <f t="shared" si="5"/>
        <v>80.2</v>
      </c>
    </row>
    <row r="119" spans="1:8" ht="14.25">
      <c r="A119" s="99" t="s">
        <v>633</v>
      </c>
      <c r="B119" s="93">
        <v>96</v>
      </c>
      <c r="C119" s="94">
        <v>100</v>
      </c>
      <c r="D119" s="93">
        <f t="shared" si="4"/>
        <v>98</v>
      </c>
      <c r="E119" s="94">
        <v>93</v>
      </c>
      <c r="F119" s="94">
        <v>51</v>
      </c>
      <c r="G119" s="96">
        <f t="shared" si="3"/>
        <v>67.8</v>
      </c>
      <c r="H119" s="97">
        <f t="shared" si="5"/>
        <v>79.88</v>
      </c>
    </row>
    <row r="120" spans="1:8" ht="14.25">
      <c r="A120" s="99" t="s">
        <v>634</v>
      </c>
      <c r="B120" s="93">
        <v>97</v>
      </c>
      <c r="C120" s="94">
        <v>100</v>
      </c>
      <c r="D120" s="93">
        <f t="shared" si="4"/>
        <v>98.5</v>
      </c>
      <c r="E120" s="94">
        <v>94</v>
      </c>
      <c r="F120" s="94">
        <v>61</v>
      </c>
      <c r="G120" s="96">
        <f t="shared" si="3"/>
        <v>74.2</v>
      </c>
      <c r="H120" s="97">
        <f t="shared" si="5"/>
        <v>83.920000000000016</v>
      </c>
    </row>
    <row r="121" spans="1:8" ht="14.25">
      <c r="A121" s="99" t="s">
        <v>635</v>
      </c>
      <c r="B121" s="93">
        <v>87</v>
      </c>
      <c r="C121" s="94">
        <v>90</v>
      </c>
      <c r="D121" s="93">
        <f t="shared" si="4"/>
        <v>88.5</v>
      </c>
      <c r="E121" s="94">
        <v>79</v>
      </c>
      <c r="F121" s="94">
        <v>60</v>
      </c>
      <c r="G121" s="96">
        <f t="shared" si="3"/>
        <v>67.599999999999994</v>
      </c>
      <c r="H121" s="97">
        <f t="shared" si="5"/>
        <v>75.959999999999994</v>
      </c>
    </row>
    <row r="122" spans="1:8" ht="14.25">
      <c r="A122" s="99" t="s">
        <v>636</v>
      </c>
      <c r="B122" s="93">
        <v>93</v>
      </c>
      <c r="C122" s="94">
        <v>85</v>
      </c>
      <c r="D122" s="93">
        <f t="shared" si="4"/>
        <v>89</v>
      </c>
      <c r="E122" s="94">
        <v>97</v>
      </c>
      <c r="F122" s="94">
        <v>58</v>
      </c>
      <c r="G122" s="96">
        <f t="shared" si="3"/>
        <v>73.599999999999994</v>
      </c>
      <c r="H122" s="97">
        <f t="shared" si="5"/>
        <v>79.759999999999991</v>
      </c>
    </row>
    <row r="123" spans="1:8" ht="14.25">
      <c r="A123" s="99" t="s">
        <v>637</v>
      </c>
      <c r="B123" s="93">
        <v>82</v>
      </c>
      <c r="C123" s="94">
        <v>79</v>
      </c>
      <c r="D123" s="93">
        <f t="shared" si="4"/>
        <v>80.5</v>
      </c>
      <c r="E123" s="94">
        <v>60</v>
      </c>
      <c r="F123" s="94">
        <v>52</v>
      </c>
      <c r="G123" s="96">
        <f t="shared" si="3"/>
        <v>55.2</v>
      </c>
      <c r="H123" s="97">
        <f t="shared" si="5"/>
        <v>65.319999999999993</v>
      </c>
    </row>
    <row r="124" spans="1:8" ht="14.25">
      <c r="A124" s="99" t="s">
        <v>638</v>
      </c>
      <c r="B124" s="93">
        <v>84</v>
      </c>
      <c r="C124" s="94">
        <v>85</v>
      </c>
      <c r="D124" s="93">
        <f t="shared" si="4"/>
        <v>84.5</v>
      </c>
      <c r="E124" s="94">
        <v>92</v>
      </c>
      <c r="F124" s="94">
        <v>51</v>
      </c>
      <c r="G124" s="96">
        <f t="shared" si="3"/>
        <v>67.400000000000006</v>
      </c>
      <c r="H124" s="97">
        <f t="shared" si="5"/>
        <v>74.240000000000009</v>
      </c>
    </row>
    <row r="125" spans="1:8" ht="14.25">
      <c r="A125" s="99" t="s">
        <v>639</v>
      </c>
      <c r="B125" s="93">
        <v>90</v>
      </c>
      <c r="C125" s="94">
        <v>93</v>
      </c>
      <c r="D125" s="93">
        <f t="shared" si="4"/>
        <v>91.5</v>
      </c>
      <c r="E125" s="94">
        <v>98</v>
      </c>
      <c r="F125" s="94">
        <v>47</v>
      </c>
      <c r="G125" s="96">
        <f t="shared" si="3"/>
        <v>67.400000000000006</v>
      </c>
      <c r="H125" s="97">
        <f t="shared" si="5"/>
        <v>77.040000000000006</v>
      </c>
    </row>
    <row r="126" spans="1:8" ht="14.25">
      <c r="A126" s="99" t="s">
        <v>292</v>
      </c>
      <c r="B126" s="93">
        <v>86</v>
      </c>
      <c r="C126" s="94">
        <v>100</v>
      </c>
      <c r="D126" s="93">
        <f t="shared" si="4"/>
        <v>93</v>
      </c>
      <c r="E126" s="94">
        <v>91</v>
      </c>
      <c r="F126" s="94">
        <v>60</v>
      </c>
      <c r="G126" s="96">
        <f t="shared" si="3"/>
        <v>72.400000000000006</v>
      </c>
      <c r="H126" s="97">
        <f t="shared" si="5"/>
        <v>80.640000000000015</v>
      </c>
    </row>
    <row r="127" spans="1:8" ht="14.25">
      <c r="A127" s="99" t="s">
        <v>640</v>
      </c>
      <c r="B127" s="93">
        <v>90</v>
      </c>
      <c r="C127" s="94">
        <v>85</v>
      </c>
      <c r="D127" s="93">
        <f t="shared" si="4"/>
        <v>87.5</v>
      </c>
      <c r="E127" s="94">
        <v>91</v>
      </c>
      <c r="F127" s="94">
        <v>57</v>
      </c>
      <c r="G127" s="96">
        <f t="shared" si="3"/>
        <v>70.599999999999994</v>
      </c>
      <c r="H127" s="97">
        <f t="shared" si="5"/>
        <v>77.359999999999985</v>
      </c>
    </row>
    <row r="128" spans="1:8" ht="14.25">
      <c r="A128" s="99" t="s">
        <v>641</v>
      </c>
      <c r="B128" s="93">
        <v>82</v>
      </c>
      <c r="C128" s="94">
        <v>85</v>
      </c>
      <c r="D128" s="93">
        <f t="shared" si="4"/>
        <v>83.5</v>
      </c>
      <c r="E128" s="94">
        <v>72</v>
      </c>
      <c r="F128" s="94">
        <v>39</v>
      </c>
      <c r="G128" s="96">
        <f t="shared" si="3"/>
        <v>52.2</v>
      </c>
      <c r="H128" s="97">
        <f t="shared" si="5"/>
        <v>64.72</v>
      </c>
    </row>
    <row r="129" spans="1:8" ht="14.25">
      <c r="A129" s="99" t="s">
        <v>642</v>
      </c>
      <c r="B129" s="93">
        <v>87</v>
      </c>
      <c r="C129" s="94">
        <v>87</v>
      </c>
      <c r="D129" s="93">
        <f t="shared" si="4"/>
        <v>87</v>
      </c>
      <c r="E129" s="94">
        <v>92</v>
      </c>
      <c r="F129" s="94">
        <v>69</v>
      </c>
      <c r="G129" s="96">
        <f t="shared" si="3"/>
        <v>78.2</v>
      </c>
      <c r="H129" s="97">
        <f t="shared" si="5"/>
        <v>81.72</v>
      </c>
    </row>
    <row r="130" spans="1:8" ht="14.25">
      <c r="A130" s="99" t="s">
        <v>643</v>
      </c>
      <c r="B130" s="93">
        <v>87</v>
      </c>
      <c r="C130" s="94">
        <v>85</v>
      </c>
      <c r="D130" s="93">
        <f t="shared" si="4"/>
        <v>86</v>
      </c>
      <c r="E130" s="94">
        <v>82</v>
      </c>
      <c r="F130" s="94">
        <v>30</v>
      </c>
      <c r="G130" s="96">
        <f t="shared" si="3"/>
        <v>50.800000000000004</v>
      </c>
      <c r="H130" s="97">
        <f t="shared" si="5"/>
        <v>64.88</v>
      </c>
    </row>
    <row r="131" spans="1:8">
      <c r="A131" s="99" t="s">
        <v>644</v>
      </c>
      <c r="B131" s="94" t="s">
        <v>168</v>
      </c>
      <c r="C131" s="94" t="s">
        <v>168</v>
      </c>
      <c r="D131" s="94" t="s">
        <v>168</v>
      </c>
      <c r="E131" s="94" t="s">
        <v>168</v>
      </c>
      <c r="F131" s="94" t="s">
        <v>168</v>
      </c>
      <c r="G131" s="94" t="s">
        <v>168</v>
      </c>
      <c r="H131" s="94" t="s">
        <v>168</v>
      </c>
    </row>
    <row r="132" spans="1:8" ht="14.25">
      <c r="A132" s="99" t="s">
        <v>645</v>
      </c>
      <c r="B132" s="93">
        <v>84</v>
      </c>
      <c r="C132" s="94">
        <v>83</v>
      </c>
      <c r="D132" s="93">
        <f t="shared" si="4"/>
        <v>83.5</v>
      </c>
      <c r="E132" s="94">
        <v>56</v>
      </c>
      <c r="F132" s="94">
        <v>51</v>
      </c>
      <c r="G132" s="96">
        <f t="shared" si="3"/>
        <v>53</v>
      </c>
      <c r="H132" s="97">
        <f t="shared" si="5"/>
        <v>65.199999999999989</v>
      </c>
    </row>
    <row r="133" spans="1:8" ht="14.25">
      <c r="A133" s="99" t="s">
        <v>646</v>
      </c>
      <c r="B133" s="93">
        <v>83</v>
      </c>
      <c r="C133" s="94">
        <v>78</v>
      </c>
      <c r="D133" s="93">
        <f t="shared" si="4"/>
        <v>80.5</v>
      </c>
      <c r="E133" s="94">
        <v>83</v>
      </c>
      <c r="F133" s="94">
        <v>62</v>
      </c>
      <c r="G133" s="96">
        <f t="shared" si="3"/>
        <v>70.400000000000006</v>
      </c>
      <c r="H133" s="97">
        <f t="shared" si="5"/>
        <v>74.44</v>
      </c>
    </row>
    <row r="134" spans="1:8" ht="14.25">
      <c r="A134" s="99" t="s">
        <v>647</v>
      </c>
      <c r="B134" s="93">
        <v>86</v>
      </c>
      <c r="C134" s="94">
        <v>87</v>
      </c>
      <c r="D134" s="93">
        <f t="shared" si="4"/>
        <v>86.5</v>
      </c>
      <c r="E134" s="94">
        <v>97</v>
      </c>
      <c r="F134" s="94">
        <v>67</v>
      </c>
      <c r="G134" s="96">
        <f t="shared" si="3"/>
        <v>79</v>
      </c>
      <c r="H134" s="97">
        <f t="shared" si="5"/>
        <v>82</v>
      </c>
    </row>
    <row r="135" spans="1:8" ht="14.25">
      <c r="A135" s="99" t="s">
        <v>648</v>
      </c>
      <c r="B135" s="93">
        <v>87</v>
      </c>
      <c r="C135" s="94">
        <v>85</v>
      </c>
      <c r="D135" s="93">
        <f t="shared" si="4"/>
        <v>86</v>
      </c>
      <c r="E135" s="94">
        <v>97</v>
      </c>
      <c r="F135" s="94">
        <v>51</v>
      </c>
      <c r="G135" s="96">
        <f t="shared" si="3"/>
        <v>69.400000000000006</v>
      </c>
      <c r="H135" s="97">
        <f t="shared" si="5"/>
        <v>76.039999999999992</v>
      </c>
    </row>
    <row r="136" spans="1:8" ht="14.25">
      <c r="A136" s="99" t="s">
        <v>649</v>
      </c>
      <c r="B136" s="93">
        <v>97</v>
      </c>
      <c r="C136" s="94">
        <v>87</v>
      </c>
      <c r="D136" s="93">
        <f t="shared" si="4"/>
        <v>92</v>
      </c>
      <c r="E136" s="94">
        <v>95</v>
      </c>
      <c r="F136" s="94">
        <v>60</v>
      </c>
      <c r="G136" s="96">
        <f t="shared" si="3"/>
        <v>74</v>
      </c>
      <c r="H136" s="97">
        <f t="shared" si="5"/>
        <v>81.2</v>
      </c>
    </row>
    <row r="137" spans="1:8" ht="14.25">
      <c r="A137" s="99" t="s">
        <v>650</v>
      </c>
      <c r="B137" s="93">
        <v>95</v>
      </c>
      <c r="C137" s="94">
        <v>85</v>
      </c>
      <c r="D137" s="93">
        <f t="shared" si="4"/>
        <v>90</v>
      </c>
      <c r="E137" s="94" t="s">
        <v>168</v>
      </c>
      <c r="F137" s="94" t="s">
        <v>168</v>
      </c>
      <c r="G137" s="96" t="s">
        <v>524</v>
      </c>
      <c r="H137" s="97">
        <v>36</v>
      </c>
    </row>
    <row r="138" spans="1:8" ht="14.25">
      <c r="A138" s="99" t="s">
        <v>651</v>
      </c>
      <c r="B138" s="93">
        <v>82</v>
      </c>
      <c r="C138" s="94">
        <v>85</v>
      </c>
      <c r="D138" s="93">
        <f t="shared" ref="D138:D140" si="6">B138*0.5+C138*0.5</f>
        <v>83.5</v>
      </c>
      <c r="E138" s="94">
        <v>97</v>
      </c>
      <c r="F138" s="94">
        <v>39</v>
      </c>
      <c r="G138" s="96">
        <f t="shared" ref="G138:G140" si="7">E138*0.4+F138*0.6</f>
        <v>62.2</v>
      </c>
      <c r="H138" s="97">
        <f t="shared" ref="H138:H140" si="8">D138*0.4+G138*0.6</f>
        <v>70.72</v>
      </c>
    </row>
    <row r="139" spans="1:8" ht="14.25">
      <c r="A139" s="99" t="s">
        <v>652</v>
      </c>
      <c r="B139" s="93">
        <v>93</v>
      </c>
      <c r="C139" s="94">
        <v>80</v>
      </c>
      <c r="D139" s="93">
        <f t="shared" si="6"/>
        <v>86.5</v>
      </c>
      <c r="E139" s="94">
        <v>86</v>
      </c>
      <c r="F139" s="94">
        <v>67</v>
      </c>
      <c r="G139" s="96">
        <f t="shared" si="7"/>
        <v>74.599999999999994</v>
      </c>
      <c r="H139" s="97">
        <f t="shared" si="8"/>
        <v>79.36</v>
      </c>
    </row>
    <row r="140" spans="1:8" ht="14.25">
      <c r="A140" s="99" t="s">
        <v>653</v>
      </c>
      <c r="B140" s="93">
        <v>92</v>
      </c>
      <c r="C140" s="94">
        <v>94</v>
      </c>
      <c r="D140" s="93">
        <f t="shared" si="6"/>
        <v>93</v>
      </c>
      <c r="E140" s="94">
        <v>96</v>
      </c>
      <c r="F140" s="94">
        <v>48</v>
      </c>
      <c r="G140" s="96">
        <f t="shared" si="7"/>
        <v>67.2</v>
      </c>
      <c r="H140" s="97">
        <f t="shared" si="8"/>
        <v>77.52000000000001</v>
      </c>
    </row>
    <row r="141" spans="1:8">
      <c r="A141" s="204" t="s">
        <v>654</v>
      </c>
      <c r="B141" s="205"/>
      <c r="C141" s="208" t="s">
        <v>655</v>
      </c>
      <c r="D141" s="209"/>
      <c r="E141" s="209"/>
      <c r="F141" s="209"/>
      <c r="G141" s="209"/>
      <c r="H141" s="210"/>
    </row>
    <row r="142" spans="1:8">
      <c r="A142" s="206"/>
      <c r="B142" s="207"/>
      <c r="C142" s="211"/>
      <c r="D142" s="212"/>
      <c r="E142" s="212"/>
      <c r="F142" s="212"/>
      <c r="G142" s="212"/>
      <c r="H142" s="213"/>
    </row>
    <row r="143" spans="1:8" ht="18.75">
      <c r="A143" s="86" t="s">
        <v>217</v>
      </c>
      <c r="B143" s="87"/>
      <c r="C143" s="87"/>
      <c r="D143" s="87"/>
      <c r="E143" s="87"/>
      <c r="F143" s="87"/>
      <c r="G143" s="87"/>
      <c r="H143" s="88"/>
    </row>
    <row r="144" spans="1:8" ht="18.75">
      <c r="A144" s="86" t="s">
        <v>218</v>
      </c>
      <c r="B144" s="87"/>
      <c r="C144" s="87"/>
      <c r="D144" s="87"/>
      <c r="E144" s="87"/>
      <c r="F144" s="87"/>
      <c r="G144" s="87"/>
      <c r="H144" s="88"/>
    </row>
    <row r="145" spans="1:8" ht="18.75">
      <c r="A145" s="86" t="s">
        <v>219</v>
      </c>
      <c r="B145" s="87"/>
      <c r="C145" s="87"/>
      <c r="D145" s="87"/>
      <c r="E145" s="87"/>
      <c r="F145" s="87"/>
      <c r="G145" s="87"/>
      <c r="H145" s="88"/>
    </row>
    <row r="146" spans="1:8" ht="18.75">
      <c r="A146" s="86" t="s">
        <v>220</v>
      </c>
      <c r="B146" s="87"/>
      <c r="C146" s="87"/>
      <c r="D146" s="87"/>
      <c r="E146" s="87"/>
      <c r="F146" s="87"/>
      <c r="G146" s="87"/>
      <c r="H146" s="88"/>
    </row>
  </sheetData>
  <mergeCells count="16">
    <mergeCell ref="A141:B142"/>
    <mergeCell ref="C141:H142"/>
    <mergeCell ref="A1:H1"/>
    <mergeCell ref="A2:H2"/>
    <mergeCell ref="A3:H3"/>
    <mergeCell ref="A4:H4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phoneticPr fontId="2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0"/>
  <sheetViews>
    <sheetView workbookViewId="0">
      <selection sqref="A1:H140"/>
    </sheetView>
  </sheetViews>
  <sheetFormatPr defaultRowHeight="13.5"/>
  <sheetData>
    <row r="1" spans="1:8" ht="18.75">
      <c r="A1" s="116" t="s">
        <v>374</v>
      </c>
      <c r="B1" s="116"/>
      <c r="C1" s="116"/>
      <c r="D1" s="116"/>
      <c r="E1" s="116"/>
      <c r="F1" s="116"/>
      <c r="G1" s="116"/>
      <c r="H1" s="116"/>
    </row>
    <row r="2" spans="1:8" ht="18.75">
      <c r="A2" s="116" t="s">
        <v>2</v>
      </c>
      <c r="B2" s="116"/>
      <c r="C2" s="116"/>
      <c r="D2" s="116"/>
      <c r="E2" s="116"/>
      <c r="F2" s="116"/>
      <c r="G2" s="116"/>
      <c r="H2" s="116"/>
    </row>
    <row r="3" spans="1:8" ht="18.75">
      <c r="A3" s="116" t="s">
        <v>222</v>
      </c>
      <c r="B3" s="116"/>
      <c r="C3" s="116"/>
      <c r="D3" s="116"/>
      <c r="E3" s="116"/>
      <c r="F3" s="116"/>
      <c r="G3" s="116"/>
      <c r="H3" s="116"/>
    </row>
    <row r="4" spans="1:8">
      <c r="A4" s="117" t="s">
        <v>223</v>
      </c>
      <c r="B4" s="117"/>
      <c r="C4" s="117"/>
      <c r="D4" s="117"/>
      <c r="E4" s="117"/>
      <c r="F4" s="117"/>
      <c r="G4" s="117"/>
      <c r="H4" s="117"/>
    </row>
    <row r="5" spans="1:8">
      <c r="A5" s="118" t="s">
        <v>5</v>
      </c>
      <c r="B5" s="119" t="s">
        <v>171</v>
      </c>
      <c r="C5" s="119"/>
      <c r="D5" s="119"/>
      <c r="E5" s="119" t="s">
        <v>7</v>
      </c>
      <c r="F5" s="119"/>
      <c r="G5" s="119"/>
      <c r="H5" s="119" t="s">
        <v>224</v>
      </c>
    </row>
    <row r="6" spans="1:8">
      <c r="A6" s="118"/>
      <c r="B6" s="120" t="s">
        <v>225</v>
      </c>
      <c r="C6" s="120" t="s">
        <v>226</v>
      </c>
      <c r="D6" s="120" t="s">
        <v>171</v>
      </c>
      <c r="E6" s="121" t="s">
        <v>227</v>
      </c>
      <c r="F6" s="123" t="s">
        <v>228</v>
      </c>
      <c r="G6" s="120" t="s">
        <v>7</v>
      </c>
      <c r="H6" s="119"/>
    </row>
    <row r="7" spans="1:8">
      <c r="A7" s="118"/>
      <c r="B7" s="120"/>
      <c r="C7" s="120"/>
      <c r="D7" s="120"/>
      <c r="E7" s="122"/>
      <c r="F7" s="124"/>
      <c r="G7" s="120"/>
      <c r="H7" s="119"/>
    </row>
    <row r="8" spans="1:8" ht="14.25">
      <c r="A8" s="57" t="s">
        <v>229</v>
      </c>
      <c r="B8" s="58">
        <v>82</v>
      </c>
      <c r="C8" s="58">
        <v>72</v>
      </c>
      <c r="D8" s="58">
        <v>30.8</v>
      </c>
      <c r="E8" s="59">
        <v>95</v>
      </c>
      <c r="F8" s="59">
        <v>84</v>
      </c>
      <c r="G8" s="60">
        <v>88.4</v>
      </c>
      <c r="H8" s="61">
        <v>83.84</v>
      </c>
    </row>
    <row r="9" spans="1:8" ht="14.25">
      <c r="A9" s="57" t="s">
        <v>230</v>
      </c>
      <c r="B9" s="62">
        <v>83</v>
      </c>
      <c r="C9" s="62">
        <v>85</v>
      </c>
      <c r="D9" s="58">
        <v>33.6</v>
      </c>
      <c r="E9" s="59">
        <v>90</v>
      </c>
      <c r="F9" s="59">
        <v>80</v>
      </c>
      <c r="G9" s="60">
        <v>84</v>
      </c>
      <c r="H9" s="61">
        <v>84</v>
      </c>
    </row>
    <row r="10" spans="1:8" ht="14.25">
      <c r="A10" s="57" t="s">
        <v>231</v>
      </c>
      <c r="B10" s="58">
        <v>81</v>
      </c>
      <c r="C10" s="62">
        <v>85</v>
      </c>
      <c r="D10" s="58">
        <v>33.200000000000003</v>
      </c>
      <c r="E10" s="59">
        <v>94</v>
      </c>
      <c r="F10" s="59">
        <v>90</v>
      </c>
      <c r="G10" s="60">
        <v>91.6</v>
      </c>
      <c r="H10" s="61">
        <v>88.16</v>
      </c>
    </row>
    <row r="11" spans="1:8" ht="14.25">
      <c r="A11" s="57" t="s">
        <v>232</v>
      </c>
      <c r="B11" s="58">
        <v>81</v>
      </c>
      <c r="C11" s="62">
        <v>83</v>
      </c>
      <c r="D11" s="58">
        <v>32.799999999999997</v>
      </c>
      <c r="E11" s="59">
        <v>96</v>
      </c>
      <c r="F11" s="59">
        <v>75</v>
      </c>
      <c r="G11" s="60">
        <v>83.4</v>
      </c>
      <c r="H11" s="61">
        <v>82.84</v>
      </c>
    </row>
    <row r="12" spans="1:8" ht="14.25">
      <c r="A12" s="57" t="s">
        <v>233</v>
      </c>
      <c r="B12" s="58">
        <v>82</v>
      </c>
      <c r="C12" s="62">
        <v>83</v>
      </c>
      <c r="D12" s="58">
        <v>33</v>
      </c>
      <c r="E12" s="59">
        <v>88</v>
      </c>
      <c r="F12" s="59">
        <v>75</v>
      </c>
      <c r="G12" s="60">
        <v>80.2</v>
      </c>
      <c r="H12" s="61">
        <v>81.12</v>
      </c>
    </row>
    <row r="13" spans="1:8" ht="14.25">
      <c r="A13" s="57" t="s">
        <v>234</v>
      </c>
      <c r="B13" s="58">
        <v>94</v>
      </c>
      <c r="C13" s="62">
        <v>92</v>
      </c>
      <c r="D13" s="58">
        <v>37.200000000000003</v>
      </c>
      <c r="E13" s="59">
        <v>98</v>
      </c>
      <c r="F13" s="59">
        <v>85</v>
      </c>
      <c r="G13" s="60">
        <v>90.2</v>
      </c>
      <c r="H13" s="61">
        <v>91.32</v>
      </c>
    </row>
    <row r="14" spans="1:8" ht="14.25">
      <c r="A14" s="57" t="s">
        <v>235</v>
      </c>
      <c r="B14" s="58">
        <v>73</v>
      </c>
      <c r="C14" s="62">
        <v>83</v>
      </c>
      <c r="D14" s="58">
        <v>31.2</v>
      </c>
      <c r="E14" s="59">
        <v>96</v>
      </c>
      <c r="F14" s="59">
        <v>81</v>
      </c>
      <c r="G14" s="60">
        <v>87</v>
      </c>
      <c r="H14" s="61">
        <v>83.4</v>
      </c>
    </row>
    <row r="15" spans="1:8" ht="14.25">
      <c r="A15" s="57" t="s">
        <v>236</v>
      </c>
      <c r="B15" s="58">
        <v>69</v>
      </c>
      <c r="C15" s="62">
        <v>83</v>
      </c>
      <c r="D15" s="58">
        <v>30.4</v>
      </c>
      <c r="E15" s="59">
        <v>91</v>
      </c>
      <c r="F15" s="59">
        <v>79</v>
      </c>
      <c r="G15" s="60">
        <v>83.8</v>
      </c>
      <c r="H15" s="61">
        <v>80.680000000000007</v>
      </c>
    </row>
    <row r="16" spans="1:8" ht="14.25">
      <c r="A16" s="57" t="s">
        <v>237</v>
      </c>
      <c r="B16" s="58">
        <v>84</v>
      </c>
      <c r="C16" s="62">
        <v>88</v>
      </c>
      <c r="D16" s="58">
        <v>34.4</v>
      </c>
      <c r="E16" s="59">
        <v>91</v>
      </c>
      <c r="F16" s="59">
        <v>89</v>
      </c>
      <c r="G16" s="60">
        <v>89.8</v>
      </c>
      <c r="H16" s="61">
        <v>88.28</v>
      </c>
    </row>
    <row r="17" spans="1:8" ht="14.25">
      <c r="A17" s="57" t="s">
        <v>238</v>
      </c>
      <c r="B17" s="58">
        <v>86</v>
      </c>
      <c r="C17" s="62">
        <v>90</v>
      </c>
      <c r="D17" s="58">
        <v>35.200000000000003</v>
      </c>
      <c r="E17" s="59">
        <v>87</v>
      </c>
      <c r="F17" s="59">
        <v>85</v>
      </c>
      <c r="G17" s="60">
        <v>85.8</v>
      </c>
      <c r="H17" s="61">
        <v>86.68</v>
      </c>
    </row>
    <row r="18" spans="1:8" ht="14.25">
      <c r="A18" s="57" t="s">
        <v>239</v>
      </c>
      <c r="B18" s="58">
        <v>61</v>
      </c>
      <c r="C18" s="62">
        <v>72</v>
      </c>
      <c r="D18" s="58">
        <v>26.6</v>
      </c>
      <c r="E18" s="59">
        <v>93</v>
      </c>
      <c r="F18" s="59">
        <v>79</v>
      </c>
      <c r="G18" s="60">
        <v>84.6</v>
      </c>
      <c r="H18" s="61">
        <v>77.36</v>
      </c>
    </row>
    <row r="19" spans="1:8" ht="14.25">
      <c r="A19" s="57" t="s">
        <v>240</v>
      </c>
      <c r="B19" s="58">
        <v>90</v>
      </c>
      <c r="C19" s="62">
        <v>88</v>
      </c>
      <c r="D19" s="58">
        <v>35.6</v>
      </c>
      <c r="E19" s="59">
        <v>94</v>
      </c>
      <c r="F19" s="59">
        <v>83</v>
      </c>
      <c r="G19" s="60">
        <v>87.4</v>
      </c>
      <c r="H19" s="61">
        <v>88.04</v>
      </c>
    </row>
    <row r="20" spans="1:8" ht="14.25">
      <c r="A20" s="57" t="s">
        <v>241</v>
      </c>
      <c r="B20" s="58">
        <v>91</v>
      </c>
      <c r="C20" s="62">
        <v>80</v>
      </c>
      <c r="D20" s="58">
        <v>34.200000000000003</v>
      </c>
      <c r="E20" s="59">
        <v>92</v>
      </c>
      <c r="F20" s="59">
        <v>86</v>
      </c>
      <c r="G20" s="60">
        <v>88.4</v>
      </c>
      <c r="H20" s="61">
        <v>87.24</v>
      </c>
    </row>
    <row r="21" spans="1:8" ht="14.25">
      <c r="A21" s="57" t="s">
        <v>242</v>
      </c>
      <c r="B21" s="58">
        <v>74</v>
      </c>
      <c r="C21" s="62">
        <v>80</v>
      </c>
      <c r="D21" s="58">
        <v>30.8</v>
      </c>
      <c r="E21" s="59">
        <v>94</v>
      </c>
      <c r="F21" s="59">
        <v>82</v>
      </c>
      <c r="G21" s="60">
        <v>86.8</v>
      </c>
      <c r="H21" s="61">
        <v>82.88</v>
      </c>
    </row>
    <row r="22" spans="1:8" ht="14.25">
      <c r="A22" s="57" t="s">
        <v>243</v>
      </c>
      <c r="B22" s="58">
        <v>81</v>
      </c>
      <c r="C22" s="62">
        <v>60</v>
      </c>
      <c r="D22" s="58">
        <v>28.2</v>
      </c>
      <c r="E22" s="59">
        <v>94</v>
      </c>
      <c r="F22" s="59">
        <v>81</v>
      </c>
      <c r="G22" s="60">
        <v>86.2</v>
      </c>
      <c r="H22" s="61">
        <v>79.92</v>
      </c>
    </row>
    <row r="23" spans="1:8" ht="14.25">
      <c r="A23" s="57" t="s">
        <v>244</v>
      </c>
      <c r="B23" s="62">
        <v>87</v>
      </c>
      <c r="C23" s="62">
        <v>80</v>
      </c>
      <c r="D23" s="58">
        <v>33.4</v>
      </c>
      <c r="E23" s="59">
        <v>95</v>
      </c>
      <c r="F23" s="59">
        <v>87</v>
      </c>
      <c r="G23" s="60">
        <v>90.2</v>
      </c>
      <c r="H23" s="61">
        <v>87.52</v>
      </c>
    </row>
    <row r="24" spans="1:8" ht="14.25">
      <c r="A24" s="57" t="s">
        <v>245</v>
      </c>
      <c r="B24" s="58">
        <v>69</v>
      </c>
      <c r="C24" s="62">
        <v>78</v>
      </c>
      <c r="D24" s="58">
        <v>29.4</v>
      </c>
      <c r="E24" s="59">
        <v>94</v>
      </c>
      <c r="F24" s="59">
        <v>84</v>
      </c>
      <c r="G24" s="60">
        <v>88</v>
      </c>
      <c r="H24" s="61">
        <v>82.2</v>
      </c>
    </row>
    <row r="25" spans="1:8" ht="14.25">
      <c r="A25" s="57" t="s">
        <v>246</v>
      </c>
      <c r="B25" s="58">
        <v>72</v>
      </c>
      <c r="C25" s="62">
        <v>67</v>
      </c>
      <c r="D25" s="58">
        <v>27.8</v>
      </c>
      <c r="E25" s="59">
        <v>83</v>
      </c>
      <c r="F25" s="59">
        <v>84</v>
      </c>
      <c r="G25" s="60">
        <v>83.6</v>
      </c>
      <c r="H25" s="61">
        <v>77.959999999999994</v>
      </c>
    </row>
    <row r="26" spans="1:8" ht="14.25">
      <c r="A26" s="57" t="s">
        <v>247</v>
      </c>
      <c r="B26" s="62">
        <v>60</v>
      </c>
      <c r="C26" s="62">
        <v>77</v>
      </c>
      <c r="D26" s="58">
        <v>27.4</v>
      </c>
      <c r="E26" s="59">
        <v>95</v>
      </c>
      <c r="F26" s="59">
        <v>80</v>
      </c>
      <c r="G26" s="60">
        <v>86</v>
      </c>
      <c r="H26" s="61">
        <v>79</v>
      </c>
    </row>
    <row r="27" spans="1:8" ht="14.25">
      <c r="A27" s="57" t="s">
        <v>248</v>
      </c>
      <c r="B27" s="58">
        <v>60</v>
      </c>
      <c r="C27" s="62">
        <v>77</v>
      </c>
      <c r="D27" s="58">
        <v>27.4</v>
      </c>
      <c r="E27" s="59">
        <v>88</v>
      </c>
      <c r="F27" s="59">
        <v>77</v>
      </c>
      <c r="G27" s="60">
        <v>81.400000000000006</v>
      </c>
      <c r="H27" s="61">
        <v>76.239999999999995</v>
      </c>
    </row>
    <row r="28" spans="1:8" ht="14.25">
      <c r="A28" s="57" t="s">
        <v>249</v>
      </c>
      <c r="B28" s="58">
        <v>71</v>
      </c>
      <c r="C28" s="62">
        <v>80</v>
      </c>
      <c r="D28" s="58">
        <v>30.2</v>
      </c>
      <c r="E28" s="59">
        <v>94</v>
      </c>
      <c r="F28" s="59">
        <v>83</v>
      </c>
      <c r="G28" s="60">
        <v>87.4</v>
      </c>
      <c r="H28" s="61">
        <v>82.64</v>
      </c>
    </row>
    <row r="29" spans="1:8" ht="14.25">
      <c r="A29" s="57" t="s">
        <v>250</v>
      </c>
      <c r="B29" s="58">
        <v>79</v>
      </c>
      <c r="C29" s="62">
        <v>72</v>
      </c>
      <c r="D29" s="58">
        <v>30.2</v>
      </c>
      <c r="E29" s="59">
        <v>87</v>
      </c>
      <c r="F29" s="59">
        <v>79</v>
      </c>
      <c r="G29" s="60">
        <v>82.2</v>
      </c>
      <c r="H29" s="61">
        <v>79.52</v>
      </c>
    </row>
    <row r="30" spans="1:8" ht="14.25">
      <c r="A30" s="57" t="s">
        <v>251</v>
      </c>
      <c r="B30" s="58">
        <v>76</v>
      </c>
      <c r="C30" s="62">
        <v>78</v>
      </c>
      <c r="D30" s="58">
        <v>30.8</v>
      </c>
      <c r="E30" s="59">
        <v>85</v>
      </c>
      <c r="F30" s="59">
        <v>66</v>
      </c>
      <c r="G30" s="60">
        <v>73.599999999999994</v>
      </c>
      <c r="H30" s="61">
        <v>74.959999999999994</v>
      </c>
    </row>
    <row r="31" spans="1:8" ht="14.25">
      <c r="A31" s="57" t="s">
        <v>252</v>
      </c>
      <c r="B31" s="58">
        <v>73</v>
      </c>
      <c r="C31" s="62">
        <v>73</v>
      </c>
      <c r="D31" s="58">
        <v>29.2</v>
      </c>
      <c r="E31" s="59">
        <v>80</v>
      </c>
      <c r="F31" s="59">
        <v>80</v>
      </c>
      <c r="G31" s="60">
        <v>80</v>
      </c>
      <c r="H31" s="61">
        <v>77.2</v>
      </c>
    </row>
    <row r="32" spans="1:8" ht="14.25">
      <c r="A32" s="57" t="s">
        <v>253</v>
      </c>
      <c r="B32" s="63" t="s">
        <v>254</v>
      </c>
      <c r="C32" s="64" t="s">
        <v>255</v>
      </c>
      <c r="D32" s="58">
        <v>33</v>
      </c>
      <c r="E32" s="59">
        <v>94</v>
      </c>
      <c r="F32" s="59">
        <v>81</v>
      </c>
      <c r="G32" s="60">
        <v>86.2</v>
      </c>
      <c r="H32" s="61">
        <v>84.72</v>
      </c>
    </row>
    <row r="33" spans="1:8" ht="14.25">
      <c r="A33" s="57" t="s">
        <v>256</v>
      </c>
      <c r="B33" s="63" t="s">
        <v>257</v>
      </c>
      <c r="C33" s="64" t="s">
        <v>258</v>
      </c>
      <c r="D33" s="58">
        <v>26</v>
      </c>
      <c r="E33" s="59">
        <v>92</v>
      </c>
      <c r="F33" s="59">
        <v>75</v>
      </c>
      <c r="G33" s="60">
        <v>81.8</v>
      </c>
      <c r="H33" s="61">
        <v>75.08</v>
      </c>
    </row>
    <row r="34" spans="1:8" ht="14.25">
      <c r="A34" s="57" t="s">
        <v>259</v>
      </c>
      <c r="B34" s="63" t="s">
        <v>260</v>
      </c>
      <c r="C34" s="64" t="s">
        <v>255</v>
      </c>
      <c r="D34" s="58">
        <v>29.8</v>
      </c>
      <c r="E34" s="59">
        <v>95</v>
      </c>
      <c r="F34" s="59">
        <v>83</v>
      </c>
      <c r="G34" s="60">
        <v>87.8</v>
      </c>
      <c r="H34" s="61">
        <v>82.48</v>
      </c>
    </row>
    <row r="35" spans="1:8" ht="14.25">
      <c r="A35" s="57" t="s">
        <v>261</v>
      </c>
      <c r="B35" s="63" t="s">
        <v>257</v>
      </c>
      <c r="C35" s="64" t="s">
        <v>262</v>
      </c>
      <c r="D35" s="58">
        <v>26.6</v>
      </c>
      <c r="E35" s="59">
        <v>65</v>
      </c>
      <c r="F35" s="59">
        <v>80</v>
      </c>
      <c r="G35" s="60">
        <v>74</v>
      </c>
      <c r="H35" s="61">
        <v>71</v>
      </c>
    </row>
    <row r="36" spans="1:8" ht="14.25">
      <c r="A36" s="57" t="s">
        <v>263</v>
      </c>
      <c r="B36" s="63" t="s">
        <v>255</v>
      </c>
      <c r="C36" s="64" t="s">
        <v>255</v>
      </c>
      <c r="D36" s="58">
        <v>32</v>
      </c>
      <c r="E36" s="59">
        <v>90</v>
      </c>
      <c r="F36" s="59">
        <v>82</v>
      </c>
      <c r="G36" s="60">
        <v>85.2</v>
      </c>
      <c r="H36" s="61">
        <v>83.12</v>
      </c>
    </row>
    <row r="37" spans="1:8" ht="14.25">
      <c r="A37" s="57" t="s">
        <v>264</v>
      </c>
      <c r="B37" s="63" t="s">
        <v>265</v>
      </c>
      <c r="C37" s="64" t="s">
        <v>266</v>
      </c>
      <c r="D37" s="58">
        <v>30.2</v>
      </c>
      <c r="E37" s="59">
        <v>93</v>
      </c>
      <c r="F37" s="59">
        <v>82</v>
      </c>
      <c r="G37" s="60">
        <v>86.4</v>
      </c>
      <c r="H37" s="61">
        <v>82.04</v>
      </c>
    </row>
    <row r="38" spans="1:8" ht="14.25">
      <c r="A38" s="57" t="s">
        <v>267</v>
      </c>
      <c r="B38" s="63" t="s">
        <v>268</v>
      </c>
      <c r="C38" s="64" t="s">
        <v>269</v>
      </c>
      <c r="D38" s="58">
        <v>34.799999999999997</v>
      </c>
      <c r="E38" s="59">
        <v>98</v>
      </c>
      <c r="F38" s="59">
        <v>99</v>
      </c>
      <c r="G38" s="60">
        <v>98.6</v>
      </c>
      <c r="H38" s="61">
        <v>93.96</v>
      </c>
    </row>
    <row r="39" spans="1:8" ht="14.25">
      <c r="A39" s="57" t="s">
        <v>270</v>
      </c>
      <c r="B39" s="63" t="s">
        <v>271</v>
      </c>
      <c r="C39" s="64" t="s">
        <v>269</v>
      </c>
      <c r="D39" s="58">
        <v>35.200000000000003</v>
      </c>
      <c r="E39" s="59">
        <v>97</v>
      </c>
      <c r="F39" s="59">
        <v>95</v>
      </c>
      <c r="G39" s="60">
        <v>95.8</v>
      </c>
      <c r="H39" s="61">
        <v>92.68</v>
      </c>
    </row>
    <row r="40" spans="1:8" ht="14.25">
      <c r="A40" s="57" t="s">
        <v>272</v>
      </c>
      <c r="B40" s="63" t="s">
        <v>273</v>
      </c>
      <c r="C40" s="64" t="s">
        <v>274</v>
      </c>
      <c r="D40" s="58">
        <v>31</v>
      </c>
      <c r="E40" s="59">
        <v>90</v>
      </c>
      <c r="F40" s="59">
        <v>54</v>
      </c>
      <c r="G40" s="60">
        <v>68.400000000000006</v>
      </c>
      <c r="H40" s="61">
        <v>72.040000000000006</v>
      </c>
    </row>
    <row r="41" spans="1:8" ht="14.25">
      <c r="A41" s="57" t="s">
        <v>275</v>
      </c>
      <c r="B41" s="63" t="s">
        <v>271</v>
      </c>
      <c r="C41" s="64" t="s">
        <v>276</v>
      </c>
      <c r="D41" s="58">
        <v>35.799999999999997</v>
      </c>
      <c r="E41" s="59">
        <v>93</v>
      </c>
      <c r="F41" s="59">
        <v>96</v>
      </c>
      <c r="G41" s="60">
        <v>94.8</v>
      </c>
      <c r="H41" s="61">
        <v>92.68</v>
      </c>
    </row>
    <row r="42" spans="1:8" ht="14.25">
      <c r="A42" s="57" t="s">
        <v>277</v>
      </c>
      <c r="B42" s="63" t="s">
        <v>265</v>
      </c>
      <c r="C42" s="64" t="s">
        <v>276</v>
      </c>
      <c r="D42" s="58">
        <v>35</v>
      </c>
      <c r="E42" s="59">
        <v>86</v>
      </c>
      <c r="F42" s="59">
        <v>93</v>
      </c>
      <c r="G42" s="60">
        <v>90.2</v>
      </c>
      <c r="H42" s="61">
        <v>89.12</v>
      </c>
    </row>
    <row r="43" spans="1:8" ht="14.25">
      <c r="A43" s="57" t="s">
        <v>278</v>
      </c>
      <c r="B43" s="63" t="s">
        <v>279</v>
      </c>
      <c r="C43" s="64" t="s">
        <v>269</v>
      </c>
      <c r="D43" s="58">
        <v>36.200000000000003</v>
      </c>
      <c r="E43" s="59">
        <v>87</v>
      </c>
      <c r="F43" s="59">
        <v>95</v>
      </c>
      <c r="G43" s="60">
        <v>91.8</v>
      </c>
      <c r="H43" s="61">
        <v>91.28</v>
      </c>
    </row>
    <row r="44" spans="1:8" ht="14.25">
      <c r="A44" s="57" t="s">
        <v>280</v>
      </c>
      <c r="B44" s="63" t="s">
        <v>281</v>
      </c>
      <c r="C44" s="64" t="s">
        <v>269</v>
      </c>
      <c r="D44" s="58">
        <v>34.200000000000003</v>
      </c>
      <c r="E44" s="59">
        <v>88</v>
      </c>
      <c r="F44" s="59">
        <v>97</v>
      </c>
      <c r="G44" s="60">
        <v>93.4</v>
      </c>
      <c r="H44" s="61">
        <v>90.24</v>
      </c>
    </row>
    <row r="45" spans="1:8" ht="14.25">
      <c r="A45" s="57" t="s">
        <v>282</v>
      </c>
      <c r="B45" s="63" t="s">
        <v>271</v>
      </c>
      <c r="C45" s="64" t="s">
        <v>283</v>
      </c>
      <c r="D45" s="58">
        <v>35.6</v>
      </c>
      <c r="E45" s="59">
        <v>96</v>
      </c>
      <c r="F45" s="59">
        <v>96</v>
      </c>
      <c r="G45" s="60">
        <v>96</v>
      </c>
      <c r="H45" s="61">
        <v>93.2</v>
      </c>
    </row>
    <row r="46" spans="1:8" ht="14.25">
      <c r="A46" s="57" t="s">
        <v>284</v>
      </c>
      <c r="B46" s="63" t="s">
        <v>279</v>
      </c>
      <c r="C46" s="64" t="s">
        <v>283</v>
      </c>
      <c r="D46" s="58">
        <v>36.6</v>
      </c>
      <c r="E46" s="59">
        <v>94</v>
      </c>
      <c r="F46" s="59">
        <v>97</v>
      </c>
      <c r="G46" s="60">
        <v>95.8</v>
      </c>
      <c r="H46" s="61">
        <v>94.08</v>
      </c>
    </row>
    <row r="47" spans="1:8" ht="14.25">
      <c r="A47" s="57" t="s">
        <v>285</v>
      </c>
      <c r="B47" s="59">
        <v>88</v>
      </c>
      <c r="C47" s="59">
        <v>98</v>
      </c>
      <c r="D47" s="58">
        <v>37.200000000000003</v>
      </c>
      <c r="E47" s="59">
        <v>87</v>
      </c>
      <c r="F47" s="59">
        <v>99</v>
      </c>
      <c r="G47" s="60">
        <v>94.2</v>
      </c>
      <c r="H47" s="61">
        <v>93.72</v>
      </c>
    </row>
    <row r="48" spans="1:8" ht="14.25">
      <c r="A48" s="57" t="s">
        <v>286</v>
      </c>
      <c r="B48" s="59">
        <v>90</v>
      </c>
      <c r="C48" s="59">
        <v>97</v>
      </c>
      <c r="D48" s="58">
        <v>37.4</v>
      </c>
      <c r="E48" s="59">
        <v>94</v>
      </c>
      <c r="F48" s="59">
        <v>99</v>
      </c>
      <c r="G48" s="60">
        <v>97</v>
      </c>
      <c r="H48" s="61">
        <v>95.6</v>
      </c>
    </row>
    <row r="49" spans="1:8" ht="14.25">
      <c r="A49" s="57" t="s">
        <v>287</v>
      </c>
      <c r="B49" s="59">
        <v>86</v>
      </c>
      <c r="C49" s="59">
        <v>93</v>
      </c>
      <c r="D49" s="58">
        <v>35.799999999999997</v>
      </c>
      <c r="E49" s="59">
        <v>93</v>
      </c>
      <c r="F49" s="59">
        <v>97</v>
      </c>
      <c r="G49" s="60">
        <v>95.4</v>
      </c>
      <c r="H49" s="61">
        <v>93.04</v>
      </c>
    </row>
    <row r="50" spans="1:8" ht="14.25">
      <c r="A50" s="57" t="s">
        <v>288</v>
      </c>
      <c r="B50" s="59">
        <v>69</v>
      </c>
      <c r="C50" s="59">
        <v>88</v>
      </c>
      <c r="D50" s="58">
        <v>31.4</v>
      </c>
      <c r="E50" s="59">
        <v>86</v>
      </c>
      <c r="F50" s="59">
        <v>95</v>
      </c>
      <c r="G50" s="60">
        <v>91.4</v>
      </c>
      <c r="H50" s="61">
        <v>86.24</v>
      </c>
    </row>
    <row r="51" spans="1:8" ht="14.25">
      <c r="A51" s="57" t="s">
        <v>289</v>
      </c>
      <c r="B51" s="59">
        <v>82</v>
      </c>
      <c r="C51" s="59">
        <v>84</v>
      </c>
      <c r="D51" s="58">
        <v>33.200000000000003</v>
      </c>
      <c r="E51" s="59">
        <v>92</v>
      </c>
      <c r="F51" s="59">
        <v>93</v>
      </c>
      <c r="G51" s="60">
        <v>92.6</v>
      </c>
      <c r="H51" s="61">
        <v>88.76</v>
      </c>
    </row>
    <row r="52" spans="1:8" ht="14.25">
      <c r="A52" s="57" t="s">
        <v>290</v>
      </c>
      <c r="B52" s="59">
        <v>71</v>
      </c>
      <c r="C52" s="59">
        <v>85</v>
      </c>
      <c r="D52" s="58">
        <v>31.2</v>
      </c>
      <c r="E52" s="59">
        <v>95</v>
      </c>
      <c r="F52" s="59">
        <v>93</v>
      </c>
      <c r="G52" s="60">
        <v>93.8</v>
      </c>
      <c r="H52" s="61">
        <v>87.48</v>
      </c>
    </row>
    <row r="53" spans="1:8" ht="14.25">
      <c r="A53" s="57" t="s">
        <v>291</v>
      </c>
      <c r="B53" s="59">
        <v>78</v>
      </c>
      <c r="C53" s="59">
        <v>89</v>
      </c>
      <c r="D53" s="58">
        <v>33.4</v>
      </c>
      <c r="E53" s="59">
        <v>98</v>
      </c>
      <c r="F53" s="59">
        <v>93</v>
      </c>
      <c r="G53" s="60">
        <v>95</v>
      </c>
      <c r="H53" s="61">
        <v>90.4</v>
      </c>
    </row>
    <row r="54" spans="1:8" ht="14.25">
      <c r="A54" s="57" t="s">
        <v>292</v>
      </c>
      <c r="B54" s="59">
        <v>80</v>
      </c>
      <c r="C54" s="59">
        <v>90</v>
      </c>
      <c r="D54" s="58">
        <v>34</v>
      </c>
      <c r="E54" s="59">
        <v>94</v>
      </c>
      <c r="F54" s="59">
        <v>92</v>
      </c>
      <c r="G54" s="60">
        <v>92.8</v>
      </c>
      <c r="H54" s="61">
        <v>89.68</v>
      </c>
    </row>
    <row r="55" spans="1:8" ht="14.25">
      <c r="A55" s="57" t="s">
        <v>293</v>
      </c>
      <c r="B55" s="59">
        <v>82</v>
      </c>
      <c r="C55" s="59">
        <v>88</v>
      </c>
      <c r="D55" s="58">
        <v>34</v>
      </c>
      <c r="E55" s="59">
        <v>92</v>
      </c>
      <c r="F55" s="59">
        <v>94</v>
      </c>
      <c r="G55" s="60">
        <v>93.2</v>
      </c>
      <c r="H55" s="61">
        <v>89.92</v>
      </c>
    </row>
    <row r="56" spans="1:8" ht="14.25">
      <c r="A56" s="57" t="s">
        <v>294</v>
      </c>
      <c r="B56" s="59">
        <v>82</v>
      </c>
      <c r="C56" s="59">
        <v>92</v>
      </c>
      <c r="D56" s="58">
        <v>34.799999999999997</v>
      </c>
      <c r="E56" s="59">
        <v>82</v>
      </c>
      <c r="F56" s="59">
        <v>93</v>
      </c>
      <c r="G56" s="60">
        <v>88.6</v>
      </c>
      <c r="H56" s="61">
        <v>87.96</v>
      </c>
    </row>
    <row r="57" spans="1:8" ht="14.25">
      <c r="A57" s="57" t="s">
        <v>295</v>
      </c>
      <c r="B57" s="59">
        <v>82</v>
      </c>
      <c r="C57" s="59">
        <v>92</v>
      </c>
      <c r="D57" s="58">
        <v>34.799999999999997</v>
      </c>
      <c r="E57" s="59">
        <v>87</v>
      </c>
      <c r="F57" s="59">
        <v>94</v>
      </c>
      <c r="G57" s="60">
        <v>91.2</v>
      </c>
      <c r="H57" s="61">
        <v>89.52</v>
      </c>
    </row>
    <row r="58" spans="1:8" ht="14.25">
      <c r="A58" s="57" t="s">
        <v>296</v>
      </c>
      <c r="B58" s="59">
        <v>83</v>
      </c>
      <c r="C58" s="59">
        <v>97</v>
      </c>
      <c r="D58" s="58">
        <v>36</v>
      </c>
      <c r="E58" s="59">
        <v>88</v>
      </c>
      <c r="F58" s="59">
        <v>97</v>
      </c>
      <c r="G58" s="60">
        <v>93.4</v>
      </c>
      <c r="H58" s="61">
        <v>92.04</v>
      </c>
    </row>
    <row r="59" spans="1:8" ht="14.25">
      <c r="A59" s="57" t="s">
        <v>297</v>
      </c>
      <c r="B59" s="59">
        <v>74</v>
      </c>
      <c r="C59" s="59">
        <v>90</v>
      </c>
      <c r="D59" s="58">
        <v>32.799999999999997</v>
      </c>
      <c r="E59" s="59">
        <v>76</v>
      </c>
      <c r="F59" s="59">
        <v>93</v>
      </c>
      <c r="G59" s="60">
        <v>86.2</v>
      </c>
      <c r="H59" s="61">
        <v>84.52</v>
      </c>
    </row>
    <row r="60" spans="1:8" ht="14.25">
      <c r="A60" s="57" t="s">
        <v>298</v>
      </c>
      <c r="B60" s="59">
        <v>87</v>
      </c>
      <c r="C60" s="59">
        <v>93</v>
      </c>
      <c r="D60" s="58">
        <v>36</v>
      </c>
      <c r="E60" s="59">
        <v>89</v>
      </c>
      <c r="F60" s="59">
        <v>94</v>
      </c>
      <c r="G60" s="60">
        <v>92</v>
      </c>
      <c r="H60" s="61">
        <v>91.2</v>
      </c>
    </row>
    <row r="61" spans="1:8" ht="14.25">
      <c r="A61" s="57" t="s">
        <v>299</v>
      </c>
      <c r="B61" s="59">
        <v>92</v>
      </c>
      <c r="C61" s="59">
        <v>94</v>
      </c>
      <c r="D61" s="58">
        <v>37.200000000000003</v>
      </c>
      <c r="E61" s="59">
        <v>93</v>
      </c>
      <c r="F61" s="59">
        <v>95</v>
      </c>
      <c r="G61" s="60">
        <v>94.2</v>
      </c>
      <c r="H61" s="61">
        <v>93.72</v>
      </c>
    </row>
    <row r="62" spans="1:8" ht="14.25">
      <c r="A62" s="57" t="s">
        <v>300</v>
      </c>
      <c r="B62" s="59">
        <v>91</v>
      </c>
      <c r="C62" s="59">
        <v>94</v>
      </c>
      <c r="D62" s="58">
        <v>37</v>
      </c>
      <c r="E62" s="59">
        <v>95</v>
      </c>
      <c r="F62" s="59">
        <v>92</v>
      </c>
      <c r="G62" s="60">
        <v>93.2</v>
      </c>
      <c r="H62" s="61">
        <v>92.92</v>
      </c>
    </row>
    <row r="63" spans="1:8" ht="14.25">
      <c r="A63" s="57" t="s">
        <v>301</v>
      </c>
      <c r="B63" s="59">
        <v>75</v>
      </c>
      <c r="C63" s="59">
        <v>85</v>
      </c>
      <c r="D63" s="58">
        <v>32</v>
      </c>
      <c r="E63" s="59">
        <v>95</v>
      </c>
      <c r="F63" s="59">
        <v>96</v>
      </c>
      <c r="G63" s="60">
        <v>95.6</v>
      </c>
      <c r="H63" s="61">
        <v>89.36</v>
      </c>
    </row>
    <row r="64" spans="1:8" ht="14.25">
      <c r="A64" s="57" t="s">
        <v>302</v>
      </c>
      <c r="B64" s="59">
        <v>86</v>
      </c>
      <c r="C64" s="59">
        <v>93</v>
      </c>
      <c r="D64" s="58">
        <v>35.799999999999997</v>
      </c>
      <c r="E64" s="59">
        <v>89</v>
      </c>
      <c r="F64" s="59">
        <v>91</v>
      </c>
      <c r="G64" s="60">
        <v>90.2</v>
      </c>
      <c r="H64" s="61">
        <v>89.92</v>
      </c>
    </row>
    <row r="65" spans="1:8" ht="14.25">
      <c r="A65" s="57" t="s">
        <v>303</v>
      </c>
      <c r="B65" s="59">
        <v>78</v>
      </c>
      <c r="C65" s="59">
        <v>90</v>
      </c>
      <c r="D65" s="58">
        <v>33.6</v>
      </c>
      <c r="E65" s="59">
        <v>89</v>
      </c>
      <c r="F65" s="59">
        <v>93</v>
      </c>
      <c r="G65" s="60">
        <v>91.4</v>
      </c>
      <c r="H65" s="61">
        <v>88.44</v>
      </c>
    </row>
    <row r="66" spans="1:8" ht="14.25">
      <c r="A66" s="57" t="s">
        <v>304</v>
      </c>
      <c r="B66" s="59">
        <v>83</v>
      </c>
      <c r="C66" s="59">
        <v>90</v>
      </c>
      <c r="D66" s="58">
        <v>34.6</v>
      </c>
      <c r="E66" s="59">
        <v>78</v>
      </c>
      <c r="F66" s="59">
        <v>90</v>
      </c>
      <c r="G66" s="60">
        <v>85.2</v>
      </c>
      <c r="H66" s="61">
        <v>85.72</v>
      </c>
    </row>
    <row r="67" spans="1:8" ht="14.25">
      <c r="A67" s="57" t="s">
        <v>305</v>
      </c>
      <c r="B67" s="59">
        <v>82</v>
      </c>
      <c r="C67" s="59">
        <v>88</v>
      </c>
      <c r="D67" s="58">
        <v>34</v>
      </c>
      <c r="E67" s="59">
        <v>94</v>
      </c>
      <c r="F67" s="59">
        <v>93</v>
      </c>
      <c r="G67" s="60">
        <v>93.4</v>
      </c>
      <c r="H67" s="61">
        <v>90.04</v>
      </c>
    </row>
    <row r="68" spans="1:8" ht="14.25">
      <c r="A68" s="57" t="s">
        <v>306</v>
      </c>
      <c r="B68" s="59">
        <v>75</v>
      </c>
      <c r="C68" s="59">
        <v>83</v>
      </c>
      <c r="D68" s="58">
        <v>31.6</v>
      </c>
      <c r="E68" s="59">
        <v>84</v>
      </c>
      <c r="F68" s="59">
        <v>95</v>
      </c>
      <c r="G68" s="60">
        <v>90.6</v>
      </c>
      <c r="H68" s="61">
        <v>85.96</v>
      </c>
    </row>
    <row r="69" spans="1:8" ht="14.25">
      <c r="A69" s="57" t="s">
        <v>307</v>
      </c>
      <c r="B69" s="59">
        <v>60</v>
      </c>
      <c r="C69" s="59">
        <v>85</v>
      </c>
      <c r="D69" s="58">
        <v>29</v>
      </c>
      <c r="E69" s="59">
        <v>85</v>
      </c>
      <c r="F69" s="59">
        <v>88</v>
      </c>
      <c r="G69" s="60">
        <v>86.8</v>
      </c>
      <c r="H69" s="61">
        <v>81.08</v>
      </c>
    </row>
    <row r="70" spans="1:8" ht="14.25">
      <c r="A70" s="57" t="s">
        <v>308</v>
      </c>
      <c r="B70" s="59">
        <v>80</v>
      </c>
      <c r="C70" s="59">
        <v>92</v>
      </c>
      <c r="D70" s="58">
        <v>34.4</v>
      </c>
      <c r="E70" s="59">
        <v>94</v>
      </c>
      <c r="F70" s="59">
        <v>92</v>
      </c>
      <c r="G70" s="60">
        <v>92.8</v>
      </c>
      <c r="H70" s="61">
        <v>90.08</v>
      </c>
    </row>
    <row r="71" spans="1:8" ht="14.25">
      <c r="A71" s="57" t="s">
        <v>309</v>
      </c>
      <c r="B71" s="59">
        <v>60</v>
      </c>
      <c r="C71" s="59">
        <v>85</v>
      </c>
      <c r="D71" s="58">
        <v>29</v>
      </c>
      <c r="E71" s="59">
        <v>45</v>
      </c>
      <c r="F71" s="59">
        <v>67</v>
      </c>
      <c r="G71" s="60">
        <v>58.2</v>
      </c>
      <c r="H71" s="61">
        <v>63.92</v>
      </c>
    </row>
    <row r="72" spans="1:8" ht="14.25">
      <c r="A72" s="57" t="s">
        <v>310</v>
      </c>
      <c r="B72" s="59">
        <v>60</v>
      </c>
      <c r="C72" s="59">
        <v>60</v>
      </c>
      <c r="D72" s="58">
        <v>24</v>
      </c>
      <c r="E72" s="59">
        <v>65</v>
      </c>
      <c r="F72" s="59">
        <v>96.5</v>
      </c>
      <c r="G72" s="60">
        <v>83.9</v>
      </c>
      <c r="H72" s="61">
        <v>74.34</v>
      </c>
    </row>
    <row r="73" spans="1:8" ht="14.25">
      <c r="A73" s="57" t="s">
        <v>311</v>
      </c>
      <c r="B73" s="59">
        <v>71</v>
      </c>
      <c r="C73" s="59">
        <v>71</v>
      </c>
      <c r="D73" s="58">
        <v>28.4</v>
      </c>
      <c r="E73" s="59">
        <v>92</v>
      </c>
      <c r="F73" s="59">
        <v>80.5</v>
      </c>
      <c r="G73" s="60">
        <v>85.1</v>
      </c>
      <c r="H73" s="61">
        <v>79.459999999999994</v>
      </c>
    </row>
    <row r="74" spans="1:8" ht="14.25">
      <c r="A74" s="57" t="s">
        <v>312</v>
      </c>
      <c r="B74" s="59">
        <v>81</v>
      </c>
      <c r="C74" s="59">
        <v>81</v>
      </c>
      <c r="D74" s="58">
        <v>32.4</v>
      </c>
      <c r="E74" s="59">
        <v>98</v>
      </c>
      <c r="F74" s="59">
        <v>97.5</v>
      </c>
      <c r="G74" s="60">
        <v>97.7</v>
      </c>
      <c r="H74" s="61">
        <v>91.02</v>
      </c>
    </row>
    <row r="75" spans="1:8" ht="14.25">
      <c r="A75" s="57" t="s">
        <v>313</v>
      </c>
      <c r="B75" s="59">
        <v>84</v>
      </c>
      <c r="C75" s="59">
        <v>84</v>
      </c>
      <c r="D75" s="58">
        <v>33.6</v>
      </c>
      <c r="E75" s="59">
        <v>68</v>
      </c>
      <c r="F75" s="59">
        <v>73.5</v>
      </c>
      <c r="G75" s="60">
        <v>71.3</v>
      </c>
      <c r="H75" s="61">
        <v>76.38</v>
      </c>
    </row>
    <row r="76" spans="1:8" ht="14.25">
      <c r="A76" s="57" t="s">
        <v>314</v>
      </c>
      <c r="B76" s="59">
        <v>89</v>
      </c>
      <c r="C76" s="59">
        <v>89</v>
      </c>
      <c r="D76" s="58">
        <v>35.6</v>
      </c>
      <c r="E76" s="59">
        <v>97</v>
      </c>
      <c r="F76" s="59">
        <v>99</v>
      </c>
      <c r="G76" s="60">
        <v>98.2</v>
      </c>
      <c r="H76" s="61">
        <v>94.52</v>
      </c>
    </row>
    <row r="77" spans="1:8" ht="14.25">
      <c r="A77" s="57" t="s">
        <v>315</v>
      </c>
      <c r="B77" s="59">
        <v>82</v>
      </c>
      <c r="C77" s="59">
        <v>82</v>
      </c>
      <c r="D77" s="58">
        <v>32.799999999999997</v>
      </c>
      <c r="E77" s="59">
        <v>88</v>
      </c>
      <c r="F77" s="59">
        <v>94.5</v>
      </c>
      <c r="G77" s="60">
        <v>91.9</v>
      </c>
      <c r="H77" s="61">
        <v>87.94</v>
      </c>
    </row>
    <row r="78" spans="1:8" ht="14.25">
      <c r="A78" s="57" t="s">
        <v>316</v>
      </c>
      <c r="B78" s="59">
        <v>81</v>
      </c>
      <c r="C78" s="59">
        <v>81</v>
      </c>
      <c r="D78" s="58">
        <v>32.4</v>
      </c>
      <c r="E78" s="59">
        <v>90</v>
      </c>
      <c r="F78" s="59">
        <v>96</v>
      </c>
      <c r="G78" s="60">
        <v>93.6</v>
      </c>
      <c r="H78" s="61">
        <v>88.56</v>
      </c>
    </row>
    <row r="79" spans="1:8" ht="14.25">
      <c r="A79" s="57" t="s">
        <v>317</v>
      </c>
      <c r="B79" s="59">
        <v>88</v>
      </c>
      <c r="C79" s="59">
        <v>88</v>
      </c>
      <c r="D79" s="58">
        <v>35.200000000000003</v>
      </c>
      <c r="E79" s="59">
        <v>93</v>
      </c>
      <c r="F79" s="59">
        <v>97</v>
      </c>
      <c r="G79" s="60">
        <v>95.4</v>
      </c>
      <c r="H79" s="61">
        <v>92.44</v>
      </c>
    </row>
    <row r="80" spans="1:8" ht="14.25">
      <c r="A80" s="57" t="s">
        <v>318</v>
      </c>
      <c r="B80" s="59">
        <v>90</v>
      </c>
      <c r="C80" s="59">
        <v>90</v>
      </c>
      <c r="D80" s="58">
        <v>36</v>
      </c>
      <c r="E80" s="59">
        <v>95</v>
      </c>
      <c r="F80" s="59">
        <v>98</v>
      </c>
      <c r="G80" s="60">
        <v>96.8</v>
      </c>
      <c r="H80" s="61">
        <v>94.08</v>
      </c>
    </row>
    <row r="81" spans="1:8" ht="14.25">
      <c r="A81" s="57" t="s">
        <v>319</v>
      </c>
      <c r="B81" s="59">
        <v>74</v>
      </c>
      <c r="C81" s="59">
        <v>74</v>
      </c>
      <c r="D81" s="58">
        <v>29.6</v>
      </c>
      <c r="E81" s="59">
        <v>73</v>
      </c>
      <c r="F81" s="59">
        <v>94.5</v>
      </c>
      <c r="G81" s="60">
        <v>85.9</v>
      </c>
      <c r="H81" s="61">
        <v>81.14</v>
      </c>
    </row>
    <row r="82" spans="1:8" ht="14.25">
      <c r="A82" s="57" t="s">
        <v>320</v>
      </c>
      <c r="B82" s="59">
        <v>70</v>
      </c>
      <c r="C82" s="59">
        <v>70</v>
      </c>
      <c r="D82" s="58">
        <v>28</v>
      </c>
      <c r="E82" s="59">
        <v>92</v>
      </c>
      <c r="F82" s="59">
        <v>95</v>
      </c>
      <c r="G82" s="60">
        <v>93.8</v>
      </c>
      <c r="H82" s="61">
        <v>84.28</v>
      </c>
    </row>
    <row r="83" spans="1:8" ht="14.25">
      <c r="A83" s="57" t="s">
        <v>321</v>
      </c>
      <c r="B83" s="59">
        <v>81</v>
      </c>
      <c r="C83" s="59">
        <v>81</v>
      </c>
      <c r="D83" s="58">
        <v>32.4</v>
      </c>
      <c r="E83" s="59">
        <v>91</v>
      </c>
      <c r="F83" s="59">
        <v>95</v>
      </c>
      <c r="G83" s="60">
        <v>93.4</v>
      </c>
      <c r="H83" s="61">
        <v>88.44</v>
      </c>
    </row>
    <row r="84" spans="1:8" ht="14.25">
      <c r="A84" s="57" t="s">
        <v>322</v>
      </c>
      <c r="B84" s="59">
        <v>73</v>
      </c>
      <c r="C84" s="59">
        <v>73</v>
      </c>
      <c r="D84" s="58">
        <v>29.2</v>
      </c>
      <c r="E84" s="59">
        <v>78</v>
      </c>
      <c r="F84" s="59">
        <v>91</v>
      </c>
      <c r="G84" s="60">
        <v>85.8</v>
      </c>
      <c r="H84" s="61">
        <v>80.680000000000007</v>
      </c>
    </row>
    <row r="85" spans="1:8" ht="14.25">
      <c r="A85" s="57" t="s">
        <v>323</v>
      </c>
      <c r="B85" s="59">
        <v>70</v>
      </c>
      <c r="C85" s="59">
        <v>70</v>
      </c>
      <c r="D85" s="58">
        <v>28</v>
      </c>
      <c r="E85" s="59">
        <v>83</v>
      </c>
      <c r="F85" s="59">
        <v>91</v>
      </c>
      <c r="G85" s="60">
        <v>87.8</v>
      </c>
      <c r="H85" s="61">
        <v>80.680000000000007</v>
      </c>
    </row>
    <row r="86" spans="1:8" ht="14.25">
      <c r="A86" s="57" t="s">
        <v>324</v>
      </c>
      <c r="B86" s="59">
        <v>74</v>
      </c>
      <c r="C86" s="59">
        <v>74</v>
      </c>
      <c r="D86" s="58">
        <v>29.6</v>
      </c>
      <c r="E86" s="59">
        <v>92</v>
      </c>
      <c r="F86" s="59">
        <v>94</v>
      </c>
      <c r="G86" s="60">
        <v>93.2</v>
      </c>
      <c r="H86" s="61">
        <v>85.52</v>
      </c>
    </row>
    <row r="87" spans="1:8" ht="14.25">
      <c r="A87" s="57" t="s">
        <v>325</v>
      </c>
      <c r="B87" s="59">
        <v>78</v>
      </c>
      <c r="C87" s="59">
        <v>78</v>
      </c>
      <c r="D87" s="58">
        <v>31.2</v>
      </c>
      <c r="E87" s="59">
        <v>91</v>
      </c>
      <c r="F87" s="59">
        <v>95</v>
      </c>
      <c r="G87" s="60">
        <v>93.4</v>
      </c>
      <c r="H87" s="61">
        <v>87.24</v>
      </c>
    </row>
    <row r="88" spans="1:8" ht="14.25">
      <c r="A88" s="57" t="s">
        <v>326</v>
      </c>
      <c r="B88" s="59">
        <v>76</v>
      </c>
      <c r="C88" s="59">
        <v>76</v>
      </c>
      <c r="D88" s="58">
        <v>30.4</v>
      </c>
      <c r="E88" s="59">
        <v>89</v>
      </c>
      <c r="F88" s="59">
        <v>85.5</v>
      </c>
      <c r="G88" s="60">
        <v>86.9</v>
      </c>
      <c r="H88" s="61">
        <v>82.54</v>
      </c>
    </row>
    <row r="89" spans="1:8" ht="14.25">
      <c r="A89" s="57" t="s">
        <v>327</v>
      </c>
      <c r="B89" s="59">
        <v>79</v>
      </c>
      <c r="C89" s="59">
        <v>79</v>
      </c>
      <c r="D89" s="58">
        <v>31.6</v>
      </c>
      <c r="E89" s="59">
        <v>95</v>
      </c>
      <c r="F89" s="59">
        <v>90</v>
      </c>
      <c r="G89" s="60">
        <v>92</v>
      </c>
      <c r="H89" s="61">
        <v>86.8</v>
      </c>
    </row>
    <row r="90" spans="1:8" ht="14.25">
      <c r="A90" s="57" t="s">
        <v>328</v>
      </c>
      <c r="B90" s="59">
        <v>73</v>
      </c>
      <c r="C90" s="59">
        <v>73</v>
      </c>
      <c r="D90" s="58">
        <v>29.2</v>
      </c>
      <c r="E90" s="59">
        <v>98</v>
      </c>
      <c r="F90" s="59">
        <v>89</v>
      </c>
      <c r="G90" s="60">
        <v>92.6</v>
      </c>
      <c r="H90" s="61">
        <v>84.76</v>
      </c>
    </row>
    <row r="91" spans="1:8" ht="14.25">
      <c r="A91" s="57" t="s">
        <v>329</v>
      </c>
      <c r="B91" s="59">
        <v>82</v>
      </c>
      <c r="C91" s="59">
        <v>82</v>
      </c>
      <c r="D91" s="58">
        <v>32.799999999999997</v>
      </c>
      <c r="E91" s="59">
        <v>87</v>
      </c>
      <c r="F91" s="59">
        <v>84</v>
      </c>
      <c r="G91" s="60">
        <v>85.2</v>
      </c>
      <c r="H91" s="61">
        <v>83.92</v>
      </c>
    </row>
    <row r="92" spans="1:8" ht="14.25">
      <c r="A92" s="57" t="s">
        <v>330</v>
      </c>
      <c r="B92" s="59">
        <v>86</v>
      </c>
      <c r="C92" s="59">
        <v>86</v>
      </c>
      <c r="D92" s="58">
        <v>34.4</v>
      </c>
      <c r="E92" s="59">
        <v>94</v>
      </c>
      <c r="F92" s="59">
        <v>97</v>
      </c>
      <c r="G92" s="60">
        <v>95.8</v>
      </c>
      <c r="H92" s="61">
        <v>91.88</v>
      </c>
    </row>
    <row r="93" spans="1:8" ht="14.25">
      <c r="A93" s="57" t="s">
        <v>331</v>
      </c>
      <c r="B93" s="59">
        <v>86</v>
      </c>
      <c r="C93" s="59">
        <v>86</v>
      </c>
      <c r="D93" s="58">
        <v>34.4</v>
      </c>
      <c r="E93" s="59">
        <v>96</v>
      </c>
      <c r="F93" s="59">
        <v>93</v>
      </c>
      <c r="G93" s="60">
        <v>94.2</v>
      </c>
      <c r="H93" s="61">
        <v>90.92</v>
      </c>
    </row>
    <row r="94" spans="1:8" ht="14.25">
      <c r="A94" s="57" t="s">
        <v>332</v>
      </c>
      <c r="B94" s="59">
        <v>83</v>
      </c>
      <c r="C94" s="59">
        <v>83</v>
      </c>
      <c r="D94" s="58">
        <v>33.200000000000003</v>
      </c>
      <c r="E94" s="59">
        <v>89</v>
      </c>
      <c r="F94" s="59">
        <v>91</v>
      </c>
      <c r="G94" s="60">
        <v>90.2</v>
      </c>
      <c r="H94" s="61">
        <v>87.32</v>
      </c>
    </row>
    <row r="95" spans="1:8" ht="14.25">
      <c r="A95" s="57" t="s">
        <v>333</v>
      </c>
      <c r="B95" s="59">
        <v>78</v>
      </c>
      <c r="C95" s="59">
        <v>78</v>
      </c>
      <c r="D95" s="58">
        <v>31.2</v>
      </c>
      <c r="E95" s="59">
        <v>86</v>
      </c>
      <c r="F95" s="59">
        <v>90</v>
      </c>
      <c r="G95" s="60">
        <v>88.4</v>
      </c>
      <c r="H95" s="61">
        <v>84.24</v>
      </c>
    </row>
    <row r="96" spans="1:8" ht="14.25">
      <c r="A96" s="57" t="s">
        <v>334</v>
      </c>
      <c r="B96" s="59">
        <v>83</v>
      </c>
      <c r="C96" s="59">
        <v>83</v>
      </c>
      <c r="D96" s="58">
        <v>33.200000000000003</v>
      </c>
      <c r="E96" s="59">
        <v>94</v>
      </c>
      <c r="F96" s="59">
        <v>92</v>
      </c>
      <c r="G96" s="60">
        <v>92.8</v>
      </c>
      <c r="H96" s="61">
        <v>88.88</v>
      </c>
    </row>
    <row r="97" spans="1:8" ht="14.25">
      <c r="A97" s="57" t="s">
        <v>335</v>
      </c>
      <c r="B97" s="59">
        <v>80</v>
      </c>
      <c r="C97" s="59">
        <v>80</v>
      </c>
      <c r="D97" s="58">
        <v>32</v>
      </c>
      <c r="E97" s="59">
        <v>95</v>
      </c>
      <c r="F97" s="59">
        <v>94</v>
      </c>
      <c r="G97" s="60">
        <v>94.4</v>
      </c>
      <c r="H97" s="61">
        <v>88.64</v>
      </c>
    </row>
    <row r="98" spans="1:8" ht="14.25">
      <c r="A98" s="57" t="s">
        <v>336</v>
      </c>
      <c r="B98" s="59">
        <v>86</v>
      </c>
      <c r="C98" s="59">
        <v>86</v>
      </c>
      <c r="D98" s="58">
        <v>34.4</v>
      </c>
      <c r="E98" s="59">
        <v>93</v>
      </c>
      <c r="F98" s="59">
        <v>90</v>
      </c>
      <c r="G98" s="60">
        <v>91.2</v>
      </c>
      <c r="H98" s="61">
        <v>89.12</v>
      </c>
    </row>
    <row r="99" spans="1:8" ht="14.25">
      <c r="A99" s="57" t="s">
        <v>337</v>
      </c>
      <c r="B99" s="59">
        <v>67</v>
      </c>
      <c r="C99" s="59">
        <v>67</v>
      </c>
      <c r="D99" s="58">
        <v>26.8</v>
      </c>
      <c r="E99" s="59">
        <v>90</v>
      </c>
      <c r="F99" s="59">
        <v>74</v>
      </c>
      <c r="G99" s="60">
        <v>80.400000000000006</v>
      </c>
      <c r="H99" s="61">
        <v>75.040000000000006</v>
      </c>
    </row>
    <row r="100" spans="1:8" ht="14.25">
      <c r="A100" s="57" t="s">
        <v>338</v>
      </c>
      <c r="B100" s="59">
        <v>85</v>
      </c>
      <c r="C100" s="59">
        <v>85</v>
      </c>
      <c r="D100" s="58">
        <v>34</v>
      </c>
      <c r="E100" s="59">
        <v>78</v>
      </c>
      <c r="F100" s="59">
        <v>92</v>
      </c>
      <c r="G100" s="60">
        <v>86.4</v>
      </c>
      <c r="H100" s="61">
        <v>85.84</v>
      </c>
    </row>
    <row r="101" spans="1:8">
      <c r="A101" s="65" t="s">
        <v>339</v>
      </c>
      <c r="B101" s="59">
        <v>92</v>
      </c>
      <c r="C101" s="59">
        <v>92</v>
      </c>
      <c r="D101" s="59">
        <v>36.799999999999997</v>
      </c>
      <c r="E101" s="59">
        <v>93</v>
      </c>
      <c r="F101" s="59">
        <v>82</v>
      </c>
      <c r="G101" s="60">
        <v>86.4</v>
      </c>
      <c r="H101" s="61">
        <v>88.64</v>
      </c>
    </row>
    <row r="102" spans="1:8">
      <c r="A102" s="66" t="s">
        <v>340</v>
      </c>
      <c r="B102" s="59">
        <v>63</v>
      </c>
      <c r="C102" s="59">
        <v>84</v>
      </c>
      <c r="D102" s="59">
        <v>29.4</v>
      </c>
      <c r="E102" s="59">
        <v>87</v>
      </c>
      <c r="F102" s="59">
        <v>76</v>
      </c>
      <c r="G102" s="60">
        <v>80.400000000000006</v>
      </c>
      <c r="H102" s="61">
        <v>77.64</v>
      </c>
    </row>
    <row r="103" spans="1:8">
      <c r="A103" s="57" t="s">
        <v>341</v>
      </c>
      <c r="B103" s="59">
        <v>72</v>
      </c>
      <c r="C103" s="59">
        <v>89</v>
      </c>
      <c r="D103" s="59">
        <v>32.200000000000003</v>
      </c>
      <c r="E103" s="59">
        <v>92</v>
      </c>
      <c r="F103" s="59">
        <v>78</v>
      </c>
      <c r="G103" s="60">
        <v>83.6</v>
      </c>
      <c r="H103" s="61">
        <v>82.36</v>
      </c>
    </row>
    <row r="104" spans="1:8">
      <c r="A104" s="57" t="s">
        <v>342</v>
      </c>
      <c r="B104" s="59">
        <v>80</v>
      </c>
      <c r="C104" s="59">
        <v>82</v>
      </c>
      <c r="D104" s="59">
        <v>32.4</v>
      </c>
      <c r="E104" s="59">
        <v>94</v>
      </c>
      <c r="F104" s="59">
        <v>76</v>
      </c>
      <c r="G104" s="60">
        <v>83.2</v>
      </c>
      <c r="H104" s="61">
        <v>82.32</v>
      </c>
    </row>
    <row r="105" spans="1:8">
      <c r="A105" s="57" t="s">
        <v>343</v>
      </c>
      <c r="B105" s="59">
        <v>74</v>
      </c>
      <c r="C105" s="59">
        <v>85</v>
      </c>
      <c r="D105" s="59">
        <v>31.8</v>
      </c>
      <c r="E105" s="59">
        <v>91</v>
      </c>
      <c r="F105" s="59">
        <v>77</v>
      </c>
      <c r="G105" s="60">
        <v>82.6</v>
      </c>
      <c r="H105" s="61">
        <v>81.36</v>
      </c>
    </row>
    <row r="106" spans="1:8">
      <c r="A106" s="65" t="s">
        <v>344</v>
      </c>
      <c r="B106" s="59">
        <v>95</v>
      </c>
      <c r="C106" s="59">
        <v>90</v>
      </c>
      <c r="D106" s="59">
        <v>37</v>
      </c>
      <c r="E106" s="59">
        <v>95</v>
      </c>
      <c r="F106" s="59">
        <v>80</v>
      </c>
      <c r="G106" s="60">
        <v>86</v>
      </c>
      <c r="H106" s="61">
        <v>88.6</v>
      </c>
    </row>
    <row r="107" spans="1:8">
      <c r="A107" s="65" t="s">
        <v>345</v>
      </c>
      <c r="B107" s="59">
        <v>79</v>
      </c>
      <c r="C107" s="59">
        <v>87</v>
      </c>
      <c r="D107" s="59">
        <v>33.200000000000003</v>
      </c>
      <c r="E107" s="59">
        <v>93</v>
      </c>
      <c r="F107" s="59">
        <v>84</v>
      </c>
      <c r="G107" s="60">
        <v>87.6</v>
      </c>
      <c r="H107" s="61">
        <v>85.76</v>
      </c>
    </row>
    <row r="108" spans="1:8">
      <c r="A108" s="65" t="s">
        <v>346</v>
      </c>
      <c r="B108" s="59">
        <v>86</v>
      </c>
      <c r="C108" s="59">
        <v>85</v>
      </c>
      <c r="D108" s="59">
        <v>34.200000000000003</v>
      </c>
      <c r="E108" s="59">
        <v>90</v>
      </c>
      <c r="F108" s="59">
        <v>79</v>
      </c>
      <c r="G108" s="60">
        <v>83.4</v>
      </c>
      <c r="H108" s="61">
        <v>84.24</v>
      </c>
    </row>
    <row r="109" spans="1:8">
      <c r="A109" s="57" t="s">
        <v>347</v>
      </c>
      <c r="B109" s="59">
        <v>76</v>
      </c>
      <c r="C109" s="59">
        <v>78</v>
      </c>
      <c r="D109" s="59">
        <v>30.8</v>
      </c>
      <c r="E109" s="59">
        <v>93</v>
      </c>
      <c r="F109" s="59">
        <v>95</v>
      </c>
      <c r="G109" s="60">
        <v>94.2</v>
      </c>
      <c r="H109" s="61">
        <v>87.32</v>
      </c>
    </row>
    <row r="110" spans="1:8">
      <c r="A110" s="57" t="s">
        <v>348</v>
      </c>
      <c r="B110" s="59">
        <v>91</v>
      </c>
      <c r="C110" s="59">
        <v>80</v>
      </c>
      <c r="D110" s="59">
        <v>34.200000000000003</v>
      </c>
      <c r="E110" s="59">
        <v>94</v>
      </c>
      <c r="F110" s="59">
        <v>91</v>
      </c>
      <c r="G110" s="60">
        <v>92.2</v>
      </c>
      <c r="H110" s="61">
        <v>89.52</v>
      </c>
    </row>
    <row r="111" spans="1:8">
      <c r="A111" s="57" t="s">
        <v>349</v>
      </c>
      <c r="B111" s="59">
        <v>93</v>
      </c>
      <c r="C111" s="59">
        <v>96</v>
      </c>
      <c r="D111" s="59">
        <v>37.799999999999997</v>
      </c>
      <c r="E111" s="59">
        <v>93</v>
      </c>
      <c r="F111" s="59">
        <v>93</v>
      </c>
      <c r="G111" s="60">
        <v>93</v>
      </c>
      <c r="H111" s="61">
        <v>93.6</v>
      </c>
    </row>
    <row r="112" spans="1:8">
      <c r="A112" s="57" t="s">
        <v>350</v>
      </c>
      <c r="B112" s="59">
        <v>83</v>
      </c>
      <c r="C112" s="59">
        <v>80</v>
      </c>
      <c r="D112" s="59">
        <v>32.6</v>
      </c>
      <c r="E112" s="59">
        <v>94</v>
      </c>
      <c r="F112" s="59">
        <v>95</v>
      </c>
      <c r="G112" s="60">
        <v>94.6</v>
      </c>
      <c r="H112" s="61">
        <v>89.36</v>
      </c>
    </row>
    <row r="113" spans="1:8">
      <c r="A113" s="57" t="s">
        <v>351</v>
      </c>
      <c r="B113" s="59">
        <v>79</v>
      </c>
      <c r="C113" s="59">
        <v>90</v>
      </c>
      <c r="D113" s="59">
        <v>33.799999999999997</v>
      </c>
      <c r="E113" s="59">
        <v>94</v>
      </c>
      <c r="F113" s="59">
        <v>89</v>
      </c>
      <c r="G113" s="60">
        <v>91</v>
      </c>
      <c r="H113" s="61">
        <v>88.4</v>
      </c>
    </row>
    <row r="114" spans="1:8">
      <c r="A114" s="57" t="s">
        <v>352</v>
      </c>
      <c r="B114" s="59">
        <v>77</v>
      </c>
      <c r="C114" s="59">
        <v>80</v>
      </c>
      <c r="D114" s="59">
        <v>31.4</v>
      </c>
      <c r="E114" s="59">
        <v>91</v>
      </c>
      <c r="F114" s="59">
        <v>79</v>
      </c>
      <c r="G114" s="60">
        <v>83.8</v>
      </c>
      <c r="H114" s="61">
        <v>81.680000000000007</v>
      </c>
    </row>
    <row r="115" spans="1:8">
      <c r="A115" s="57" t="s">
        <v>353</v>
      </c>
      <c r="B115" s="59">
        <v>64</v>
      </c>
      <c r="C115" s="59">
        <v>72</v>
      </c>
      <c r="D115" s="59">
        <v>27.2</v>
      </c>
      <c r="E115" s="59">
        <v>77</v>
      </c>
      <c r="F115" s="59">
        <v>96</v>
      </c>
      <c r="G115" s="60">
        <v>88.4</v>
      </c>
      <c r="H115" s="61">
        <v>80.239999999999995</v>
      </c>
    </row>
    <row r="116" spans="1:8">
      <c r="A116" s="57" t="s">
        <v>354</v>
      </c>
      <c r="B116" s="59">
        <v>93</v>
      </c>
      <c r="C116" s="59">
        <v>96</v>
      </c>
      <c r="D116" s="59">
        <v>37.799999999999997</v>
      </c>
      <c r="E116" s="59">
        <v>91</v>
      </c>
      <c r="F116" s="59">
        <v>90</v>
      </c>
      <c r="G116" s="60">
        <v>90.4</v>
      </c>
      <c r="H116" s="61">
        <v>92.04</v>
      </c>
    </row>
    <row r="117" spans="1:8">
      <c r="A117" s="57" t="s">
        <v>355</v>
      </c>
      <c r="B117" s="59">
        <v>80</v>
      </c>
      <c r="C117" s="59">
        <v>90</v>
      </c>
      <c r="D117" s="59">
        <v>34</v>
      </c>
      <c r="E117" s="59">
        <v>91</v>
      </c>
      <c r="F117" s="59">
        <v>83</v>
      </c>
      <c r="G117" s="60">
        <v>86.2</v>
      </c>
      <c r="H117" s="61">
        <v>85.72</v>
      </c>
    </row>
    <row r="118" spans="1:8">
      <c r="A118" s="57" t="s">
        <v>356</v>
      </c>
      <c r="B118" s="59">
        <v>82</v>
      </c>
      <c r="C118" s="59">
        <v>96</v>
      </c>
      <c r="D118" s="59">
        <v>35.6</v>
      </c>
      <c r="E118" s="59">
        <v>93</v>
      </c>
      <c r="F118" s="59">
        <v>84</v>
      </c>
      <c r="G118" s="60">
        <v>87.6</v>
      </c>
      <c r="H118" s="61">
        <v>88.16</v>
      </c>
    </row>
    <row r="119" spans="1:8">
      <c r="A119" s="57" t="s">
        <v>357</v>
      </c>
      <c r="B119" s="59">
        <v>84</v>
      </c>
      <c r="C119" s="59">
        <v>86</v>
      </c>
      <c r="D119" s="59">
        <v>34</v>
      </c>
      <c r="E119" s="59">
        <v>90</v>
      </c>
      <c r="F119" s="59">
        <v>93</v>
      </c>
      <c r="G119" s="60">
        <v>91.8</v>
      </c>
      <c r="H119" s="61">
        <v>89.08</v>
      </c>
    </row>
    <row r="120" spans="1:8">
      <c r="A120" s="57" t="s">
        <v>358</v>
      </c>
      <c r="B120" s="59">
        <v>76</v>
      </c>
      <c r="C120" s="59">
        <v>96</v>
      </c>
      <c r="D120" s="59">
        <v>34.4</v>
      </c>
      <c r="E120" s="59">
        <v>95</v>
      </c>
      <c r="F120" s="59">
        <v>80</v>
      </c>
      <c r="G120" s="60">
        <v>86</v>
      </c>
      <c r="H120" s="61">
        <v>86</v>
      </c>
    </row>
    <row r="121" spans="1:8">
      <c r="A121" s="57" t="s">
        <v>359</v>
      </c>
      <c r="B121" s="59">
        <v>84</v>
      </c>
      <c r="C121" s="59">
        <v>94</v>
      </c>
      <c r="D121" s="59">
        <v>35.6</v>
      </c>
      <c r="E121" s="59">
        <v>70</v>
      </c>
      <c r="F121" s="59">
        <v>79</v>
      </c>
      <c r="G121" s="60">
        <v>75.400000000000006</v>
      </c>
      <c r="H121" s="61">
        <v>80.84</v>
      </c>
    </row>
    <row r="122" spans="1:8">
      <c r="A122" s="57" t="s">
        <v>360</v>
      </c>
      <c r="B122" s="59">
        <v>84</v>
      </c>
      <c r="C122" s="59">
        <v>85</v>
      </c>
      <c r="D122" s="59">
        <v>33.799999999999997</v>
      </c>
      <c r="E122" s="59">
        <v>97</v>
      </c>
      <c r="F122" s="59">
        <v>90</v>
      </c>
      <c r="G122" s="60">
        <v>92.8</v>
      </c>
      <c r="H122" s="61">
        <v>89.48</v>
      </c>
    </row>
    <row r="123" spans="1:8">
      <c r="A123" s="57" t="s">
        <v>247</v>
      </c>
      <c r="B123" s="59">
        <v>73</v>
      </c>
      <c r="C123" s="59">
        <v>60</v>
      </c>
      <c r="D123" s="59">
        <v>26.6</v>
      </c>
      <c r="E123" s="59">
        <v>79</v>
      </c>
      <c r="F123" s="59">
        <v>78</v>
      </c>
      <c r="G123" s="60">
        <v>78.400000000000006</v>
      </c>
      <c r="H123" s="61">
        <v>73.64</v>
      </c>
    </row>
    <row r="124" spans="1:8">
      <c r="A124" s="57" t="s">
        <v>361</v>
      </c>
      <c r="B124" s="59">
        <v>76</v>
      </c>
      <c r="C124" s="59">
        <v>82</v>
      </c>
      <c r="D124" s="59">
        <v>31.6</v>
      </c>
      <c r="E124" s="59">
        <v>79</v>
      </c>
      <c r="F124" s="59">
        <v>77</v>
      </c>
      <c r="G124" s="60">
        <v>77.8</v>
      </c>
      <c r="H124" s="61">
        <v>78.28</v>
      </c>
    </row>
    <row r="125" spans="1:8">
      <c r="A125" s="57" t="s">
        <v>362</v>
      </c>
      <c r="B125" s="59">
        <v>78</v>
      </c>
      <c r="C125" s="59">
        <v>94</v>
      </c>
      <c r="D125" s="59">
        <v>34.4</v>
      </c>
      <c r="E125" s="59">
        <v>88</v>
      </c>
      <c r="F125" s="59">
        <v>96</v>
      </c>
      <c r="G125" s="60">
        <v>92.8</v>
      </c>
      <c r="H125" s="61">
        <v>90.08</v>
      </c>
    </row>
    <row r="126" spans="1:8">
      <c r="A126" s="57" t="s">
        <v>363</v>
      </c>
      <c r="B126" s="59">
        <v>91</v>
      </c>
      <c r="C126" s="59">
        <v>92</v>
      </c>
      <c r="D126" s="59">
        <v>36.6</v>
      </c>
      <c r="E126" s="59">
        <v>94</v>
      </c>
      <c r="F126" s="59">
        <v>92</v>
      </c>
      <c r="G126" s="60">
        <v>92.8</v>
      </c>
      <c r="H126" s="61">
        <v>92.28</v>
      </c>
    </row>
    <row r="127" spans="1:8">
      <c r="A127" s="57" t="s">
        <v>364</v>
      </c>
      <c r="B127" s="59">
        <v>83</v>
      </c>
      <c r="C127" s="59">
        <v>85</v>
      </c>
      <c r="D127" s="59">
        <v>33.6</v>
      </c>
      <c r="E127" s="59">
        <v>90</v>
      </c>
      <c r="F127" s="59">
        <v>95</v>
      </c>
      <c r="G127" s="60">
        <v>93</v>
      </c>
      <c r="H127" s="61">
        <v>89.4</v>
      </c>
    </row>
    <row r="128" spans="1:8">
      <c r="A128" s="57" t="s">
        <v>365</v>
      </c>
      <c r="B128" s="59">
        <v>84</v>
      </c>
      <c r="C128" s="59">
        <v>80</v>
      </c>
      <c r="D128" s="59">
        <v>32.799999999999997</v>
      </c>
      <c r="E128" s="59">
        <v>91</v>
      </c>
      <c r="F128" s="59">
        <v>91</v>
      </c>
      <c r="G128" s="60">
        <v>91</v>
      </c>
      <c r="H128" s="61">
        <v>87.4</v>
      </c>
    </row>
    <row r="129" spans="1:8">
      <c r="A129" s="57" t="s">
        <v>366</v>
      </c>
      <c r="B129" s="59">
        <v>84</v>
      </c>
      <c r="C129" s="59">
        <v>80</v>
      </c>
      <c r="D129" s="59">
        <v>32.799999999999997</v>
      </c>
      <c r="E129" s="59">
        <v>91</v>
      </c>
      <c r="F129" s="59">
        <v>91</v>
      </c>
      <c r="G129" s="60">
        <v>91</v>
      </c>
      <c r="H129" s="61">
        <v>87.4</v>
      </c>
    </row>
    <row r="130" spans="1:8">
      <c r="A130" s="57" t="s">
        <v>367</v>
      </c>
      <c r="B130" s="59">
        <v>84</v>
      </c>
      <c r="C130" s="59">
        <v>98</v>
      </c>
      <c r="D130" s="59">
        <v>36.4</v>
      </c>
      <c r="E130" s="59">
        <v>76</v>
      </c>
      <c r="F130" s="59">
        <v>89</v>
      </c>
      <c r="G130" s="60">
        <v>83.8</v>
      </c>
      <c r="H130" s="61">
        <v>86.68</v>
      </c>
    </row>
    <row r="131" spans="1:8">
      <c r="A131" s="57" t="s">
        <v>368</v>
      </c>
      <c r="B131" s="59">
        <v>77</v>
      </c>
      <c r="C131" s="59">
        <v>92</v>
      </c>
      <c r="D131" s="59">
        <v>33.799999999999997</v>
      </c>
      <c r="E131" s="59">
        <v>63</v>
      </c>
      <c r="F131" s="59">
        <v>93</v>
      </c>
      <c r="G131" s="60">
        <v>81</v>
      </c>
      <c r="H131" s="61">
        <v>82.4</v>
      </c>
    </row>
    <row r="132" spans="1:8">
      <c r="A132" s="57" t="s">
        <v>369</v>
      </c>
      <c r="B132" s="59">
        <v>87</v>
      </c>
      <c r="C132" s="59">
        <v>80</v>
      </c>
      <c r="D132" s="59">
        <v>33.4</v>
      </c>
      <c r="E132" s="59">
        <v>91</v>
      </c>
      <c r="F132" s="59">
        <v>79</v>
      </c>
      <c r="G132" s="60">
        <v>83.8</v>
      </c>
      <c r="H132" s="61">
        <v>83.68</v>
      </c>
    </row>
    <row r="133" spans="1:8">
      <c r="A133" s="57" t="s">
        <v>370</v>
      </c>
      <c r="B133" s="59">
        <v>78</v>
      </c>
      <c r="C133" s="59">
        <v>86</v>
      </c>
      <c r="D133" s="59">
        <v>32.799999999999997</v>
      </c>
      <c r="E133" s="59">
        <v>85</v>
      </c>
      <c r="F133" s="59">
        <v>86</v>
      </c>
      <c r="G133" s="60">
        <v>85.6</v>
      </c>
      <c r="H133" s="61">
        <v>84.16</v>
      </c>
    </row>
    <row r="134" spans="1:8">
      <c r="A134" s="57" t="s">
        <v>371</v>
      </c>
      <c r="B134" s="59">
        <v>86</v>
      </c>
      <c r="C134" s="59">
        <v>85</v>
      </c>
      <c r="D134" s="59">
        <v>34.200000000000003</v>
      </c>
      <c r="E134" s="59">
        <v>84</v>
      </c>
      <c r="F134" s="59">
        <v>96</v>
      </c>
      <c r="G134" s="60">
        <v>91.2</v>
      </c>
      <c r="H134" s="61">
        <v>88.92</v>
      </c>
    </row>
    <row r="135" spans="1:8">
      <c r="A135" s="118" t="s">
        <v>372</v>
      </c>
      <c r="B135" s="118"/>
      <c r="C135" s="125" t="s">
        <v>373</v>
      </c>
      <c r="D135" s="125"/>
      <c r="E135" s="125"/>
      <c r="F135" s="125"/>
      <c r="G135" s="125"/>
      <c r="H135" s="126"/>
    </row>
    <row r="136" spans="1:8">
      <c r="A136" s="118"/>
      <c r="B136" s="118"/>
      <c r="C136" s="127"/>
      <c r="D136" s="127"/>
      <c r="E136" s="127"/>
      <c r="F136" s="127"/>
      <c r="G136" s="127"/>
      <c r="H136" s="128"/>
    </row>
    <row r="137" spans="1:8" ht="18.75">
      <c r="A137" s="67" t="s">
        <v>217</v>
      </c>
      <c r="B137" s="68"/>
      <c r="C137" s="68"/>
      <c r="D137" s="68"/>
      <c r="E137" s="68"/>
      <c r="F137" s="68"/>
      <c r="G137" s="68"/>
      <c r="H137" s="68"/>
    </row>
    <row r="138" spans="1:8" ht="18.75">
      <c r="A138" s="67" t="s">
        <v>218</v>
      </c>
      <c r="B138" s="68"/>
      <c r="C138" s="68"/>
      <c r="D138" s="68"/>
      <c r="E138" s="68"/>
      <c r="F138" s="68"/>
      <c r="G138" s="68"/>
      <c r="H138" s="68"/>
    </row>
    <row r="139" spans="1:8" ht="18.75">
      <c r="A139" s="67" t="s">
        <v>219</v>
      </c>
      <c r="B139" s="68"/>
      <c r="C139" s="68"/>
      <c r="D139" s="68"/>
      <c r="E139" s="68"/>
      <c r="F139" s="68"/>
      <c r="G139" s="68"/>
      <c r="H139" s="68"/>
    </row>
    <row r="140" spans="1:8" ht="18.75">
      <c r="A140" s="67" t="s">
        <v>220</v>
      </c>
      <c r="B140" s="68"/>
      <c r="C140" s="68"/>
      <c r="D140" s="68"/>
      <c r="E140" s="68"/>
      <c r="F140" s="68"/>
      <c r="G140" s="68"/>
      <c r="H140" s="68"/>
    </row>
  </sheetData>
  <mergeCells count="16">
    <mergeCell ref="A135:B136"/>
    <mergeCell ref="C135:H136"/>
    <mergeCell ref="A1:H1"/>
    <mergeCell ref="A2:H2"/>
    <mergeCell ref="A3:H3"/>
    <mergeCell ref="A4:H4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C13" sqref="C13"/>
    </sheetView>
  </sheetViews>
  <sheetFormatPr defaultRowHeight="13.5"/>
  <sheetData>
    <row r="1" spans="1:8" ht="18.75">
      <c r="A1" s="116" t="s">
        <v>1</v>
      </c>
      <c r="B1" s="116"/>
      <c r="C1" s="116"/>
      <c r="D1" s="116"/>
      <c r="E1" s="116"/>
      <c r="F1" s="116"/>
      <c r="G1" s="116"/>
      <c r="H1" s="116"/>
    </row>
    <row r="2" spans="1:8" ht="18.75">
      <c r="A2" s="116" t="s">
        <v>2</v>
      </c>
      <c r="B2" s="116"/>
      <c r="C2" s="116"/>
      <c r="D2" s="116"/>
      <c r="E2" s="116"/>
      <c r="F2" s="116"/>
      <c r="G2" s="116"/>
      <c r="H2" s="116"/>
    </row>
    <row r="3" spans="1:8" ht="18.75">
      <c r="A3" s="116" t="s">
        <v>375</v>
      </c>
      <c r="B3" s="116"/>
      <c r="C3" s="116"/>
      <c r="D3" s="116"/>
      <c r="E3" s="116"/>
      <c r="F3" s="116"/>
      <c r="G3" s="116"/>
      <c r="H3" s="116"/>
    </row>
    <row r="4" spans="1:8">
      <c r="A4" s="117" t="s">
        <v>223</v>
      </c>
      <c r="B4" s="117"/>
      <c r="C4" s="117"/>
      <c r="D4" s="117"/>
      <c r="E4" s="117"/>
      <c r="F4" s="117"/>
      <c r="G4" s="117"/>
      <c r="H4" s="117"/>
    </row>
    <row r="5" spans="1:8">
      <c r="A5" s="118" t="s">
        <v>5</v>
      </c>
      <c r="B5" s="119" t="s">
        <v>171</v>
      </c>
      <c r="C5" s="119"/>
      <c r="D5" s="119"/>
      <c r="E5" s="119" t="s">
        <v>7</v>
      </c>
      <c r="F5" s="119"/>
      <c r="G5" s="119"/>
      <c r="H5" s="119" t="s">
        <v>224</v>
      </c>
    </row>
    <row r="6" spans="1:8">
      <c r="A6" s="118"/>
      <c r="B6" s="120" t="s">
        <v>376</v>
      </c>
      <c r="C6" s="120" t="s">
        <v>377</v>
      </c>
      <c r="D6" s="120" t="s">
        <v>171</v>
      </c>
      <c r="E6" s="123" t="s">
        <v>227</v>
      </c>
      <c r="F6" s="123" t="s">
        <v>228</v>
      </c>
      <c r="G6" s="120" t="s">
        <v>7</v>
      </c>
      <c r="H6" s="119"/>
    </row>
    <row r="7" spans="1:8">
      <c r="A7" s="118"/>
      <c r="B7" s="120"/>
      <c r="C7" s="120"/>
      <c r="D7" s="120"/>
      <c r="E7" s="124"/>
      <c r="F7" s="124"/>
      <c r="G7" s="120"/>
      <c r="H7" s="119"/>
    </row>
    <row r="8" spans="1:8" ht="14.25">
      <c r="A8" s="69" t="s">
        <v>378</v>
      </c>
      <c r="B8" s="70">
        <v>61</v>
      </c>
      <c r="C8" s="70">
        <v>60</v>
      </c>
      <c r="D8" s="70">
        <f t="shared" ref="D8:D21" si="0">C8*0.4</f>
        <v>24</v>
      </c>
      <c r="E8" s="71">
        <v>92</v>
      </c>
      <c r="F8" s="71">
        <v>66</v>
      </c>
      <c r="G8" s="72">
        <v>76.400000000000006</v>
      </c>
      <c r="H8" s="73">
        <v>70.040000000000006</v>
      </c>
    </row>
    <row r="9" spans="1:8" ht="14.25">
      <c r="A9" s="69" t="s">
        <v>379</v>
      </c>
      <c r="B9" s="70">
        <v>64</v>
      </c>
      <c r="C9" s="70">
        <v>60</v>
      </c>
      <c r="D9" s="70">
        <f t="shared" si="0"/>
        <v>24</v>
      </c>
      <c r="E9" s="71">
        <v>91</v>
      </c>
      <c r="F9" s="71">
        <v>67</v>
      </c>
      <c r="G9" s="72">
        <v>76.599999999999994</v>
      </c>
      <c r="H9" s="73">
        <v>70.760000000000005</v>
      </c>
    </row>
    <row r="10" spans="1:8" ht="14.25">
      <c r="A10" s="69" t="s">
        <v>380</v>
      </c>
      <c r="B10" s="70">
        <v>81</v>
      </c>
      <c r="C10" s="70">
        <v>60</v>
      </c>
      <c r="D10" s="70">
        <f t="shared" si="0"/>
        <v>24</v>
      </c>
      <c r="E10" s="71">
        <v>94</v>
      </c>
      <c r="F10" s="71">
        <v>89</v>
      </c>
      <c r="G10" s="72">
        <v>91</v>
      </c>
      <c r="H10" s="73">
        <v>82.8</v>
      </c>
    </row>
    <row r="11" spans="1:8" ht="14.25">
      <c r="A11" s="69" t="s">
        <v>381</v>
      </c>
      <c r="B11" s="70">
        <v>76</v>
      </c>
      <c r="C11" s="70">
        <v>60</v>
      </c>
      <c r="D11" s="70">
        <f t="shared" si="0"/>
        <v>24</v>
      </c>
      <c r="E11" s="71">
        <v>95</v>
      </c>
      <c r="F11" s="71">
        <v>73</v>
      </c>
      <c r="G11" s="72">
        <v>81.8</v>
      </c>
      <c r="H11" s="73">
        <v>76.28</v>
      </c>
    </row>
    <row r="12" spans="1:8" ht="14.25">
      <c r="A12" s="69" t="s">
        <v>382</v>
      </c>
      <c r="B12" s="70">
        <v>89</v>
      </c>
      <c r="C12" s="70">
        <v>72</v>
      </c>
      <c r="D12" s="70">
        <f t="shared" si="0"/>
        <v>28.8</v>
      </c>
      <c r="E12" s="71">
        <v>94</v>
      </c>
      <c r="F12" s="71">
        <v>81</v>
      </c>
      <c r="G12" s="72">
        <v>86.2</v>
      </c>
      <c r="H12" s="73">
        <v>83.92</v>
      </c>
    </row>
    <row r="13" spans="1:8" ht="14.25">
      <c r="A13" s="69" t="s">
        <v>383</v>
      </c>
      <c r="B13" s="70">
        <v>86</v>
      </c>
      <c r="C13" s="70">
        <v>60</v>
      </c>
      <c r="D13" s="70">
        <f t="shared" si="0"/>
        <v>24</v>
      </c>
      <c r="E13" s="71">
        <v>96</v>
      </c>
      <c r="F13" s="71">
        <v>96</v>
      </c>
      <c r="G13" s="72">
        <v>96</v>
      </c>
      <c r="H13" s="73">
        <v>86.8</v>
      </c>
    </row>
    <row r="14" spans="1:8" ht="14.25">
      <c r="A14" s="69" t="s">
        <v>384</v>
      </c>
      <c r="B14" s="70">
        <v>89</v>
      </c>
      <c r="C14" s="70">
        <v>84</v>
      </c>
      <c r="D14" s="70">
        <f t="shared" si="0"/>
        <v>33.6</v>
      </c>
      <c r="E14" s="71">
        <v>97</v>
      </c>
      <c r="F14" s="71">
        <v>96</v>
      </c>
      <c r="G14" s="72">
        <v>96.4</v>
      </c>
      <c r="H14" s="73">
        <v>92.44</v>
      </c>
    </row>
    <row r="15" spans="1:8" ht="14.25">
      <c r="A15" s="69" t="s">
        <v>385</v>
      </c>
      <c r="B15" s="70">
        <v>90</v>
      </c>
      <c r="C15" s="70">
        <v>83</v>
      </c>
      <c r="D15" s="70">
        <f t="shared" si="0"/>
        <v>33.200000000000003</v>
      </c>
      <c r="E15" s="71">
        <v>94</v>
      </c>
      <c r="F15" s="71">
        <v>97</v>
      </c>
      <c r="G15" s="72">
        <v>95.8</v>
      </c>
      <c r="H15" s="73">
        <v>92.08</v>
      </c>
    </row>
    <row r="16" spans="1:8" ht="14.25">
      <c r="A16" s="69" t="s">
        <v>386</v>
      </c>
      <c r="B16" s="70">
        <v>93</v>
      </c>
      <c r="C16" s="70">
        <v>94</v>
      </c>
      <c r="D16" s="70">
        <f t="shared" si="0"/>
        <v>37.6</v>
      </c>
      <c r="E16" s="71">
        <v>96</v>
      </c>
      <c r="F16" s="71">
        <v>95</v>
      </c>
      <c r="G16" s="72">
        <v>95.4</v>
      </c>
      <c r="H16" s="73">
        <v>94.64</v>
      </c>
    </row>
    <row r="17" spans="1:8" ht="14.25">
      <c r="A17" s="69" t="s">
        <v>387</v>
      </c>
      <c r="B17" s="70">
        <v>80</v>
      </c>
      <c r="C17" s="70">
        <v>93</v>
      </c>
      <c r="D17" s="70">
        <f t="shared" si="0"/>
        <v>37.200000000000003</v>
      </c>
      <c r="E17" s="71">
        <v>96</v>
      </c>
      <c r="F17" s="71">
        <v>97</v>
      </c>
      <c r="G17" s="72">
        <v>96.6</v>
      </c>
      <c r="H17" s="73">
        <v>92.56</v>
      </c>
    </row>
    <row r="18" spans="1:8" ht="14.25">
      <c r="A18" s="69" t="s">
        <v>388</v>
      </c>
      <c r="B18" s="70">
        <v>92</v>
      </c>
      <c r="C18" s="70">
        <v>88</v>
      </c>
      <c r="D18" s="70">
        <f t="shared" si="0"/>
        <v>35.200000000000003</v>
      </c>
      <c r="E18" s="71">
        <v>97</v>
      </c>
      <c r="F18" s="71">
        <v>88</v>
      </c>
      <c r="G18" s="72">
        <v>91.6</v>
      </c>
      <c r="H18" s="73">
        <v>90.96</v>
      </c>
    </row>
    <row r="19" spans="1:8" ht="14.25">
      <c r="A19" s="69" t="s">
        <v>389</v>
      </c>
      <c r="B19" s="70">
        <v>87</v>
      </c>
      <c r="C19" s="70">
        <v>83</v>
      </c>
      <c r="D19" s="70">
        <f t="shared" si="0"/>
        <v>33.200000000000003</v>
      </c>
      <c r="E19" s="71">
        <v>97</v>
      </c>
      <c r="F19" s="71">
        <v>94</v>
      </c>
      <c r="G19" s="72">
        <v>95.2</v>
      </c>
      <c r="H19" s="73">
        <v>91.12</v>
      </c>
    </row>
    <row r="20" spans="1:8" ht="14.25">
      <c r="A20" s="69" t="s">
        <v>390</v>
      </c>
      <c r="B20" s="70">
        <v>89</v>
      </c>
      <c r="C20" s="70">
        <v>81</v>
      </c>
      <c r="D20" s="70">
        <f t="shared" si="0"/>
        <v>32.4</v>
      </c>
      <c r="E20" s="71">
        <v>95</v>
      </c>
      <c r="F20" s="71">
        <v>75</v>
      </c>
      <c r="G20" s="72">
        <v>83</v>
      </c>
      <c r="H20" s="73">
        <v>83.8</v>
      </c>
    </row>
    <row r="21" spans="1:8" ht="14.25">
      <c r="A21" s="69" t="s">
        <v>247</v>
      </c>
      <c r="B21" s="70">
        <v>89</v>
      </c>
      <c r="C21" s="70">
        <v>60</v>
      </c>
      <c r="D21" s="70">
        <f t="shared" si="0"/>
        <v>24</v>
      </c>
      <c r="E21" s="71">
        <v>99</v>
      </c>
      <c r="F21" s="71">
        <v>97</v>
      </c>
      <c r="G21" s="72">
        <v>97.8</v>
      </c>
      <c r="H21" s="73">
        <v>88.48</v>
      </c>
    </row>
    <row r="22" spans="1:8">
      <c r="A22" s="129" t="s">
        <v>372</v>
      </c>
      <c r="B22" s="129"/>
      <c r="C22" s="125" t="s">
        <v>373</v>
      </c>
      <c r="D22" s="125"/>
      <c r="E22" s="125"/>
      <c r="F22" s="125"/>
      <c r="G22" s="125"/>
      <c r="H22" s="126"/>
    </row>
    <row r="23" spans="1:8">
      <c r="A23" s="129"/>
      <c r="B23" s="129"/>
      <c r="C23" s="127"/>
      <c r="D23" s="127"/>
      <c r="E23" s="127"/>
      <c r="F23" s="127"/>
      <c r="G23" s="127"/>
      <c r="H23" s="128"/>
    </row>
    <row r="24" spans="1:8" ht="18.75">
      <c r="A24" s="67" t="s">
        <v>217</v>
      </c>
      <c r="B24" s="68"/>
      <c r="C24" s="68"/>
      <c r="D24" s="68"/>
      <c r="E24" s="74"/>
      <c r="F24" s="74"/>
      <c r="G24" s="74"/>
      <c r="H24" s="68"/>
    </row>
    <row r="25" spans="1:8" ht="18.75">
      <c r="A25" s="67" t="s">
        <v>218</v>
      </c>
      <c r="B25" s="68"/>
      <c r="C25" s="68"/>
      <c r="D25" s="68"/>
      <c r="E25" s="74"/>
      <c r="F25" s="74"/>
      <c r="G25" s="74"/>
      <c r="H25" s="68"/>
    </row>
    <row r="26" spans="1:8" ht="18.75">
      <c r="A26" s="67" t="s">
        <v>219</v>
      </c>
      <c r="B26" s="68"/>
      <c r="C26" s="68"/>
      <c r="D26" s="68"/>
      <c r="E26" s="74"/>
      <c r="F26" s="74"/>
      <c r="G26" s="74"/>
      <c r="H26" s="68"/>
    </row>
    <row r="27" spans="1:8" ht="18.75">
      <c r="A27" s="67" t="s">
        <v>220</v>
      </c>
      <c r="B27" s="68"/>
      <c r="C27" s="68"/>
      <c r="D27" s="68"/>
      <c r="E27" s="74"/>
      <c r="F27" s="74"/>
      <c r="G27" s="74"/>
      <c r="H27" s="68"/>
    </row>
  </sheetData>
  <mergeCells count="16">
    <mergeCell ref="A22:B23"/>
    <mergeCell ref="C22:H23"/>
    <mergeCell ref="A1:H1"/>
    <mergeCell ref="A2:H2"/>
    <mergeCell ref="A3:H3"/>
    <mergeCell ref="A4:H4"/>
    <mergeCell ref="A5:A7"/>
    <mergeCell ref="B5:D5"/>
    <mergeCell ref="E5:G5"/>
    <mergeCell ref="H5:H7"/>
    <mergeCell ref="B6:B7"/>
    <mergeCell ref="C6:C7"/>
    <mergeCell ref="D6:D7"/>
    <mergeCell ref="E6:E7"/>
    <mergeCell ref="F6:F7"/>
    <mergeCell ref="G6:G7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A7" sqref="A7:I21"/>
    </sheetView>
  </sheetViews>
  <sheetFormatPr defaultColWidth="9" defaultRowHeight="13.5"/>
  <cols>
    <col min="1" max="1" width="7.75" customWidth="1"/>
    <col min="2" max="8" width="8.25" customWidth="1"/>
  </cols>
  <sheetData>
    <row r="1" spans="1:9" ht="18.7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9" ht="20.25">
      <c r="A2" s="130" t="s">
        <v>1</v>
      </c>
      <c r="B2" s="130"/>
      <c r="C2" s="130"/>
      <c r="D2" s="130"/>
      <c r="E2" s="130"/>
      <c r="F2" s="130"/>
      <c r="G2" s="130"/>
      <c r="H2" s="130"/>
      <c r="I2" s="130"/>
    </row>
    <row r="3" spans="1:9" ht="20.25" customHeight="1">
      <c r="A3" s="130" t="s">
        <v>2</v>
      </c>
      <c r="B3" s="130"/>
      <c r="C3" s="130"/>
      <c r="D3" s="130"/>
      <c r="E3" s="130"/>
      <c r="F3" s="130"/>
      <c r="G3" s="130"/>
      <c r="H3" s="130"/>
      <c r="I3" s="130"/>
    </row>
    <row r="4" spans="1:9" ht="18.75">
      <c r="A4" s="131" t="s">
        <v>3</v>
      </c>
      <c r="B4" s="131"/>
      <c r="C4" s="131"/>
      <c r="D4" s="131"/>
      <c r="E4" s="131"/>
      <c r="F4" s="131"/>
      <c r="G4" s="131"/>
      <c r="H4" s="131"/>
      <c r="I4" s="131"/>
    </row>
    <row r="5" spans="1:9" ht="14.25">
      <c r="A5" s="3" t="s">
        <v>4</v>
      </c>
      <c r="B5" s="2"/>
      <c r="C5" s="2"/>
      <c r="D5" s="2"/>
      <c r="E5" s="2"/>
      <c r="F5" s="2"/>
      <c r="G5" s="2"/>
      <c r="H5" s="2"/>
    </row>
    <row r="6" spans="1:9" ht="24.75" customHeight="1" thickBot="1">
      <c r="A6" s="132" t="s">
        <v>167</v>
      </c>
      <c r="B6" s="132"/>
      <c r="C6" s="132"/>
      <c r="D6" s="132"/>
      <c r="E6" s="132"/>
      <c r="F6" s="132"/>
      <c r="G6" s="132"/>
      <c r="H6" s="132"/>
      <c r="I6" s="132"/>
    </row>
    <row r="7" spans="1:9" ht="13.5" customHeight="1">
      <c r="A7" s="138" t="s">
        <v>5</v>
      </c>
      <c r="B7" s="145" t="s">
        <v>6</v>
      </c>
      <c r="C7" s="145"/>
      <c r="D7" s="145"/>
      <c r="E7" s="145" t="s">
        <v>7</v>
      </c>
      <c r="F7" s="145"/>
      <c r="G7" s="145"/>
      <c r="H7" s="145"/>
      <c r="I7" s="136" t="s">
        <v>8</v>
      </c>
    </row>
    <row r="8" spans="1:9" ht="13.5" customHeight="1">
      <c r="A8" s="139"/>
      <c r="B8" s="142"/>
      <c r="C8" s="142"/>
      <c r="D8" s="142"/>
      <c r="E8" s="142"/>
      <c r="F8" s="142"/>
      <c r="G8" s="142"/>
      <c r="H8" s="142"/>
      <c r="I8" s="137"/>
    </row>
    <row r="9" spans="1:9" ht="29.25" customHeight="1">
      <c r="A9" s="139"/>
      <c r="B9" s="142" t="s">
        <v>9</v>
      </c>
      <c r="C9" s="142" t="s">
        <v>10</v>
      </c>
      <c r="D9" s="142" t="s">
        <v>6</v>
      </c>
      <c r="E9" s="143" t="s">
        <v>11</v>
      </c>
      <c r="F9" s="143" t="s">
        <v>12</v>
      </c>
      <c r="G9" s="142" t="s">
        <v>13</v>
      </c>
      <c r="H9" s="142" t="s">
        <v>7</v>
      </c>
      <c r="I9" s="137"/>
    </row>
    <row r="10" spans="1:9" ht="42" customHeight="1">
      <c r="A10" s="140"/>
      <c r="B10" s="142"/>
      <c r="C10" s="142"/>
      <c r="D10" s="142"/>
      <c r="E10" s="143"/>
      <c r="F10" s="143"/>
      <c r="G10" s="144"/>
      <c r="H10" s="142"/>
      <c r="I10" s="137"/>
    </row>
    <row r="11" spans="1:9" ht="27.75" customHeight="1">
      <c r="A11" s="10" t="s">
        <v>14</v>
      </c>
      <c r="B11" s="11">
        <v>80</v>
      </c>
      <c r="C11" s="11">
        <v>72</v>
      </c>
      <c r="D11" s="11">
        <f t="shared" ref="D11:D20" si="0">(B11*0.5+C11*0.5)</f>
        <v>76</v>
      </c>
      <c r="E11" s="11">
        <v>84</v>
      </c>
      <c r="F11" s="36">
        <v>83</v>
      </c>
      <c r="G11" s="12">
        <v>63.7</v>
      </c>
      <c r="H11" s="32">
        <f>(E11*0.3+F11*0.3+G11*0.4)</f>
        <v>75.58</v>
      </c>
      <c r="I11" s="14">
        <f t="shared" ref="I11:I20" si="1">(D11*0.4+H11*0.6)</f>
        <v>75.748000000000005</v>
      </c>
    </row>
    <row r="12" spans="1:9" ht="27.75" customHeight="1">
      <c r="A12" s="10" t="s">
        <v>15</v>
      </c>
      <c r="B12" s="11">
        <v>85</v>
      </c>
      <c r="C12" s="11">
        <v>82</v>
      </c>
      <c r="D12" s="11">
        <f t="shared" si="0"/>
        <v>83.5</v>
      </c>
      <c r="E12" s="11">
        <v>81</v>
      </c>
      <c r="F12" s="36">
        <v>79</v>
      </c>
      <c r="G12" s="12">
        <v>71.7</v>
      </c>
      <c r="H12" s="32">
        <f t="shared" ref="H12:H20" si="2">(E12*0.3+F12*0.3+G12*0.4)</f>
        <v>76.680000000000007</v>
      </c>
      <c r="I12" s="14">
        <f t="shared" si="1"/>
        <v>79.408000000000001</v>
      </c>
    </row>
    <row r="13" spans="1:9" ht="27.75" customHeight="1">
      <c r="A13" s="10" t="s">
        <v>16</v>
      </c>
      <c r="B13" s="11">
        <v>78</v>
      </c>
      <c r="C13" s="11">
        <v>90</v>
      </c>
      <c r="D13" s="11">
        <f t="shared" si="0"/>
        <v>84</v>
      </c>
      <c r="E13" s="11">
        <v>76.5</v>
      </c>
      <c r="F13" s="36">
        <v>76</v>
      </c>
      <c r="G13" s="12">
        <v>64.7</v>
      </c>
      <c r="H13" s="32">
        <f t="shared" si="2"/>
        <v>71.63</v>
      </c>
      <c r="I13" s="14">
        <f t="shared" si="1"/>
        <v>76.578000000000003</v>
      </c>
    </row>
    <row r="14" spans="1:9" ht="27.75" customHeight="1">
      <c r="A14" s="10" t="s">
        <v>17</v>
      </c>
      <c r="B14" s="11">
        <v>67</v>
      </c>
      <c r="C14" s="11">
        <v>60</v>
      </c>
      <c r="D14" s="11">
        <f t="shared" si="0"/>
        <v>63.5</v>
      </c>
      <c r="E14" s="11">
        <v>78</v>
      </c>
      <c r="F14" s="36">
        <v>80</v>
      </c>
      <c r="G14" s="12">
        <v>65.5</v>
      </c>
      <c r="H14" s="32">
        <f t="shared" si="2"/>
        <v>73.599999999999994</v>
      </c>
      <c r="I14" s="14">
        <f t="shared" si="1"/>
        <v>69.56</v>
      </c>
    </row>
    <row r="15" spans="1:9" ht="27.75" customHeight="1">
      <c r="A15" s="10" t="s">
        <v>18</v>
      </c>
      <c r="B15" s="11">
        <v>80</v>
      </c>
      <c r="C15" s="11">
        <v>60</v>
      </c>
      <c r="D15" s="11">
        <f t="shared" si="0"/>
        <v>70</v>
      </c>
      <c r="E15" s="11">
        <v>72</v>
      </c>
      <c r="F15" s="36">
        <v>71</v>
      </c>
      <c r="G15" s="12">
        <v>62.7</v>
      </c>
      <c r="H15" s="32">
        <f t="shared" si="2"/>
        <v>67.98</v>
      </c>
      <c r="I15" s="14">
        <f t="shared" si="1"/>
        <v>68.788000000000011</v>
      </c>
    </row>
    <row r="16" spans="1:9" ht="27.75" customHeight="1">
      <c r="A16" s="10" t="s">
        <v>19</v>
      </c>
      <c r="B16" s="11">
        <v>92</v>
      </c>
      <c r="C16" s="11">
        <v>75</v>
      </c>
      <c r="D16" s="11">
        <f t="shared" si="0"/>
        <v>83.5</v>
      </c>
      <c r="E16" s="11">
        <v>81</v>
      </c>
      <c r="F16" s="36">
        <v>81</v>
      </c>
      <c r="G16" s="12">
        <v>62</v>
      </c>
      <c r="H16" s="32">
        <f t="shared" si="2"/>
        <v>73.400000000000006</v>
      </c>
      <c r="I16" s="14">
        <f t="shared" si="1"/>
        <v>77.44</v>
      </c>
    </row>
    <row r="17" spans="1:9" ht="27.75" customHeight="1">
      <c r="A17" s="10" t="s">
        <v>20</v>
      </c>
      <c r="B17" s="11">
        <v>70</v>
      </c>
      <c r="C17" s="11">
        <v>60</v>
      </c>
      <c r="D17" s="11">
        <f t="shared" si="0"/>
        <v>65</v>
      </c>
      <c r="E17" s="11">
        <v>80</v>
      </c>
      <c r="F17" s="36">
        <v>70</v>
      </c>
      <c r="G17" s="12">
        <v>63</v>
      </c>
      <c r="H17" s="32">
        <f t="shared" si="2"/>
        <v>70.2</v>
      </c>
      <c r="I17" s="14">
        <f t="shared" si="1"/>
        <v>68.12</v>
      </c>
    </row>
    <row r="18" spans="1:9" ht="27.75" customHeight="1">
      <c r="A18" s="10" t="s">
        <v>21</v>
      </c>
      <c r="B18" s="11">
        <v>70</v>
      </c>
      <c r="C18" s="11">
        <v>60</v>
      </c>
      <c r="D18" s="11">
        <f t="shared" si="0"/>
        <v>65</v>
      </c>
      <c r="E18" s="11">
        <v>83</v>
      </c>
      <c r="F18" s="36">
        <v>78</v>
      </c>
      <c r="G18" s="12">
        <v>63</v>
      </c>
      <c r="H18" s="32">
        <f t="shared" si="2"/>
        <v>73.5</v>
      </c>
      <c r="I18" s="14">
        <f t="shared" si="1"/>
        <v>70.099999999999994</v>
      </c>
    </row>
    <row r="19" spans="1:9" ht="27.75" customHeight="1">
      <c r="A19" s="10" t="s">
        <v>22</v>
      </c>
      <c r="B19" s="11">
        <v>68</v>
      </c>
      <c r="C19" s="11">
        <v>60</v>
      </c>
      <c r="D19" s="11">
        <f t="shared" si="0"/>
        <v>64</v>
      </c>
      <c r="E19" s="11">
        <v>83</v>
      </c>
      <c r="F19" s="36">
        <v>70</v>
      </c>
      <c r="G19" s="12">
        <v>65.3</v>
      </c>
      <c r="H19" s="32">
        <f t="shared" si="2"/>
        <v>72.02</v>
      </c>
      <c r="I19" s="14">
        <f t="shared" si="1"/>
        <v>68.811999999999998</v>
      </c>
    </row>
    <row r="20" spans="1:9" ht="27.75" customHeight="1">
      <c r="A20" s="10" t="s">
        <v>23</v>
      </c>
      <c r="B20" s="11">
        <v>65</v>
      </c>
      <c r="C20" s="11">
        <v>60</v>
      </c>
      <c r="D20" s="11">
        <f t="shared" si="0"/>
        <v>62.5</v>
      </c>
      <c r="E20" s="11">
        <v>73</v>
      </c>
      <c r="F20" s="36">
        <v>66</v>
      </c>
      <c r="G20" s="12">
        <v>64.7</v>
      </c>
      <c r="H20" s="32">
        <f t="shared" si="2"/>
        <v>67.580000000000013</v>
      </c>
      <c r="I20" s="14">
        <f t="shared" si="1"/>
        <v>65.548000000000002</v>
      </c>
    </row>
    <row r="21" spans="1:9" ht="81.75" customHeight="1" thickBot="1">
      <c r="A21" s="40" t="s">
        <v>170</v>
      </c>
      <c r="B21" s="133" t="s">
        <v>25</v>
      </c>
      <c r="C21" s="133"/>
      <c r="D21" s="133"/>
      <c r="E21" s="133"/>
      <c r="F21" s="133"/>
      <c r="G21" s="134"/>
      <c r="H21" s="133"/>
      <c r="I21" s="135"/>
    </row>
    <row r="22" spans="1:9" ht="111.75" customHeight="1">
      <c r="A22" s="141"/>
      <c r="B22" s="141"/>
      <c r="C22" s="141"/>
      <c r="D22" s="141"/>
      <c r="E22" s="141"/>
      <c r="F22" s="141"/>
      <c r="G22" s="141"/>
      <c r="H22" s="141"/>
      <c r="I22" s="141"/>
    </row>
  </sheetData>
  <mergeCells count="17">
    <mergeCell ref="A22:I22"/>
    <mergeCell ref="B9:B10"/>
    <mergeCell ref="C9:C10"/>
    <mergeCell ref="D9:D10"/>
    <mergeCell ref="E9:E10"/>
    <mergeCell ref="F9:F10"/>
    <mergeCell ref="G9:G10"/>
    <mergeCell ref="H9:H10"/>
    <mergeCell ref="A2:I2"/>
    <mergeCell ref="A3:I3"/>
    <mergeCell ref="A4:I4"/>
    <mergeCell ref="A6:I6"/>
    <mergeCell ref="B21:I21"/>
    <mergeCell ref="I7:I10"/>
    <mergeCell ref="A7:A10"/>
    <mergeCell ref="B7:D8"/>
    <mergeCell ref="E7:H8"/>
  </mergeCells>
  <phoneticPr fontId="11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2" sqref="A2:I19"/>
    </sheetView>
  </sheetViews>
  <sheetFormatPr defaultColWidth="9" defaultRowHeight="13.5"/>
  <cols>
    <col min="1" max="1" width="4.375" style="9" customWidth="1"/>
  </cols>
  <sheetData>
    <row r="1" spans="1:9" ht="18.75" customHeight="1">
      <c r="B1" s="1" t="s">
        <v>0</v>
      </c>
      <c r="C1" s="2"/>
      <c r="D1" s="2"/>
      <c r="E1" s="2"/>
      <c r="F1" s="2"/>
      <c r="G1" s="2"/>
      <c r="H1" s="2"/>
    </row>
    <row r="2" spans="1:9" ht="20.25">
      <c r="B2" s="130" t="s">
        <v>1</v>
      </c>
      <c r="C2" s="130"/>
      <c r="D2" s="130"/>
      <c r="E2" s="130"/>
      <c r="F2" s="130"/>
      <c r="G2" s="130"/>
      <c r="H2" s="130"/>
      <c r="I2" s="130"/>
    </row>
    <row r="3" spans="1:9" ht="20.25" customHeight="1">
      <c r="B3" s="130" t="s">
        <v>2</v>
      </c>
      <c r="C3" s="130"/>
      <c r="D3" s="130"/>
      <c r="E3" s="130"/>
      <c r="F3" s="130"/>
      <c r="G3" s="130"/>
      <c r="H3" s="130"/>
      <c r="I3" s="130"/>
    </row>
    <row r="4" spans="1:9" ht="18.75">
      <c r="B4" s="131" t="s">
        <v>27</v>
      </c>
      <c r="C4" s="131"/>
      <c r="D4" s="131"/>
      <c r="E4" s="131"/>
      <c r="F4" s="131"/>
      <c r="G4" s="131"/>
      <c r="H4" s="131"/>
      <c r="I4" s="131"/>
    </row>
    <row r="5" spans="1:9" ht="14.25">
      <c r="B5" s="3" t="s">
        <v>4</v>
      </c>
      <c r="C5" s="2"/>
      <c r="D5" s="2"/>
      <c r="E5" s="2"/>
      <c r="F5" s="2"/>
      <c r="G5" s="2"/>
      <c r="H5" s="2"/>
    </row>
    <row r="6" spans="1:9" ht="24.75" customHeight="1" thickBot="1">
      <c r="B6" s="132" t="s">
        <v>28</v>
      </c>
      <c r="C6" s="132"/>
      <c r="D6" s="132"/>
      <c r="E6" s="132"/>
      <c r="F6" s="132"/>
      <c r="G6" s="132"/>
      <c r="H6" s="132"/>
      <c r="I6" s="132"/>
    </row>
    <row r="7" spans="1:9" ht="13.5" customHeight="1">
      <c r="A7" s="146" t="s">
        <v>31</v>
      </c>
      <c r="B7" s="138" t="s">
        <v>5</v>
      </c>
      <c r="C7" s="145" t="s">
        <v>6</v>
      </c>
      <c r="D7" s="145"/>
      <c r="E7" s="145"/>
      <c r="F7" s="145" t="s">
        <v>7</v>
      </c>
      <c r="G7" s="145"/>
      <c r="H7" s="145"/>
      <c r="I7" s="136" t="s">
        <v>8</v>
      </c>
    </row>
    <row r="8" spans="1:9" ht="13.5" customHeight="1">
      <c r="A8" s="147"/>
      <c r="B8" s="139"/>
      <c r="C8" s="142"/>
      <c r="D8" s="142"/>
      <c r="E8" s="142"/>
      <c r="F8" s="142"/>
      <c r="G8" s="142"/>
      <c r="H8" s="142"/>
      <c r="I8" s="137"/>
    </row>
    <row r="9" spans="1:9" ht="48" customHeight="1">
      <c r="A9" s="147"/>
      <c r="B9" s="139"/>
      <c r="C9" s="143" t="s">
        <v>29</v>
      </c>
      <c r="D9" s="143" t="s">
        <v>30</v>
      </c>
      <c r="E9" s="142" t="s">
        <v>6</v>
      </c>
      <c r="F9" s="143" t="s">
        <v>11</v>
      </c>
      <c r="G9" s="143" t="s">
        <v>12</v>
      </c>
      <c r="H9" s="142" t="s">
        <v>7</v>
      </c>
      <c r="I9" s="137"/>
    </row>
    <row r="10" spans="1:9" ht="39.950000000000003" customHeight="1">
      <c r="A10" s="147"/>
      <c r="B10" s="140"/>
      <c r="C10" s="142"/>
      <c r="D10" s="142"/>
      <c r="E10" s="142"/>
      <c r="F10" s="143"/>
      <c r="G10" s="143"/>
      <c r="H10" s="142"/>
      <c r="I10" s="137"/>
    </row>
    <row r="11" spans="1:9" ht="27.75" customHeight="1">
      <c r="A11" s="15">
        <v>1</v>
      </c>
      <c r="B11" s="10" t="s">
        <v>32</v>
      </c>
      <c r="C11" s="18">
        <v>72</v>
      </c>
      <c r="D11" s="18">
        <v>60</v>
      </c>
      <c r="E11" s="19">
        <f t="shared" ref="E11:E17" si="0">(C11*0.5+D11*0.5)</f>
        <v>66</v>
      </c>
      <c r="F11" s="19">
        <v>93</v>
      </c>
      <c r="G11" s="19">
        <v>66</v>
      </c>
      <c r="H11" s="19">
        <f t="shared" ref="H11:H17" si="1">(F11*0.4+G11*0.6)</f>
        <v>76.800000000000011</v>
      </c>
      <c r="I11" s="20">
        <f t="shared" ref="I11:I17" si="2">(E11*0.4+H11*0.6)</f>
        <v>72.48</v>
      </c>
    </row>
    <row r="12" spans="1:9" ht="27.75" customHeight="1">
      <c r="A12" s="15">
        <v>2</v>
      </c>
      <c r="B12" s="10" t="s">
        <v>33</v>
      </c>
      <c r="C12" s="18">
        <v>82</v>
      </c>
      <c r="D12" s="18">
        <v>85</v>
      </c>
      <c r="E12" s="19">
        <f t="shared" si="0"/>
        <v>83.5</v>
      </c>
      <c r="F12" s="18">
        <v>84</v>
      </c>
      <c r="G12" s="18">
        <v>83</v>
      </c>
      <c r="H12" s="19">
        <f t="shared" si="1"/>
        <v>83.4</v>
      </c>
      <c r="I12" s="20">
        <f t="shared" si="2"/>
        <v>83.44</v>
      </c>
    </row>
    <row r="13" spans="1:9" ht="27.75" customHeight="1">
      <c r="A13" s="15">
        <v>3</v>
      </c>
      <c r="B13" s="10" t="s">
        <v>34</v>
      </c>
      <c r="C13" s="18">
        <v>73</v>
      </c>
      <c r="D13" s="18">
        <v>60</v>
      </c>
      <c r="E13" s="19">
        <f t="shared" si="0"/>
        <v>66.5</v>
      </c>
      <c r="F13" s="18">
        <v>91</v>
      </c>
      <c r="G13" s="18">
        <v>65</v>
      </c>
      <c r="H13" s="19">
        <f t="shared" si="1"/>
        <v>75.400000000000006</v>
      </c>
      <c r="I13" s="20">
        <f t="shared" si="2"/>
        <v>71.84</v>
      </c>
    </row>
    <row r="14" spans="1:9" ht="27.75" customHeight="1">
      <c r="A14" s="15">
        <v>4</v>
      </c>
      <c r="B14" s="10" t="s">
        <v>35</v>
      </c>
      <c r="C14" s="18">
        <v>75</v>
      </c>
      <c r="D14" s="18">
        <v>60</v>
      </c>
      <c r="E14" s="19">
        <f t="shared" si="0"/>
        <v>67.5</v>
      </c>
      <c r="F14" s="18">
        <v>90</v>
      </c>
      <c r="G14" s="18">
        <v>72</v>
      </c>
      <c r="H14" s="19">
        <f t="shared" si="1"/>
        <v>79.199999999999989</v>
      </c>
      <c r="I14" s="20">
        <f t="shared" si="2"/>
        <v>74.519999999999982</v>
      </c>
    </row>
    <row r="15" spans="1:9" ht="27.75" customHeight="1">
      <c r="A15" s="15">
        <v>5</v>
      </c>
      <c r="B15" s="10" t="s">
        <v>36</v>
      </c>
      <c r="C15" s="18">
        <v>75</v>
      </c>
      <c r="D15" s="18">
        <v>61</v>
      </c>
      <c r="E15" s="19">
        <f t="shared" si="0"/>
        <v>68</v>
      </c>
      <c r="F15" s="18">
        <v>91</v>
      </c>
      <c r="G15" s="18">
        <v>68</v>
      </c>
      <c r="H15" s="19">
        <f t="shared" si="1"/>
        <v>77.199999999999989</v>
      </c>
      <c r="I15" s="20">
        <f t="shared" si="2"/>
        <v>73.52</v>
      </c>
    </row>
    <row r="16" spans="1:9" ht="27.75" customHeight="1">
      <c r="A16" s="15">
        <v>6</v>
      </c>
      <c r="B16" s="10" t="s">
        <v>37</v>
      </c>
      <c r="C16" s="18">
        <v>69</v>
      </c>
      <c r="D16" s="18">
        <v>60</v>
      </c>
      <c r="E16" s="19">
        <f t="shared" si="0"/>
        <v>64.5</v>
      </c>
      <c r="F16" s="18">
        <v>91</v>
      </c>
      <c r="G16" s="18">
        <v>66</v>
      </c>
      <c r="H16" s="19">
        <f t="shared" si="1"/>
        <v>76</v>
      </c>
      <c r="I16" s="20">
        <f t="shared" si="2"/>
        <v>71.400000000000006</v>
      </c>
    </row>
    <row r="17" spans="1:9" ht="27.75" customHeight="1">
      <c r="A17" s="15">
        <v>7</v>
      </c>
      <c r="B17" s="10" t="s">
        <v>38</v>
      </c>
      <c r="C17" s="18">
        <v>72</v>
      </c>
      <c r="D17" s="18">
        <v>60</v>
      </c>
      <c r="E17" s="19">
        <f t="shared" si="0"/>
        <v>66</v>
      </c>
      <c r="F17" s="18">
        <v>92</v>
      </c>
      <c r="G17" s="18">
        <v>68</v>
      </c>
      <c r="H17" s="19">
        <f t="shared" si="1"/>
        <v>77.599999999999994</v>
      </c>
      <c r="I17" s="20">
        <f t="shared" si="2"/>
        <v>72.959999999999994</v>
      </c>
    </row>
    <row r="18" spans="1:9" ht="79.5" customHeight="1" thickBot="1">
      <c r="A18" s="21"/>
      <c r="B18" s="22" t="s">
        <v>24</v>
      </c>
      <c r="C18" s="133" t="s">
        <v>25</v>
      </c>
      <c r="D18" s="133"/>
      <c r="E18" s="133"/>
      <c r="F18" s="133"/>
      <c r="G18" s="133"/>
      <c r="H18" s="133"/>
      <c r="I18" s="135"/>
    </row>
    <row r="19" spans="1:9" ht="96.75" customHeight="1">
      <c r="B19" s="148" t="s">
        <v>26</v>
      </c>
      <c r="C19" s="148"/>
      <c r="D19" s="148"/>
      <c r="E19" s="148"/>
      <c r="F19" s="148"/>
      <c r="G19" s="148"/>
      <c r="H19" s="148"/>
      <c r="I19" s="148"/>
    </row>
  </sheetData>
  <mergeCells count="17">
    <mergeCell ref="A7:A10"/>
    <mergeCell ref="B19:I19"/>
    <mergeCell ref="C9:C10"/>
    <mergeCell ref="D9:D10"/>
    <mergeCell ref="E9:E10"/>
    <mergeCell ref="F9:F10"/>
    <mergeCell ref="G9:G10"/>
    <mergeCell ref="H9:H10"/>
    <mergeCell ref="I7:I10"/>
    <mergeCell ref="C7:E8"/>
    <mergeCell ref="F7:H8"/>
    <mergeCell ref="B7:B10"/>
    <mergeCell ref="B2:I2"/>
    <mergeCell ref="B3:I3"/>
    <mergeCell ref="B4:I4"/>
    <mergeCell ref="B6:I6"/>
    <mergeCell ref="C18:I18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B2" sqref="A2:J22"/>
    </sheetView>
  </sheetViews>
  <sheetFormatPr defaultColWidth="9" defaultRowHeight="13.5"/>
  <cols>
    <col min="1" max="1" width="5.375" customWidth="1"/>
    <col min="3" max="9" width="7.875" customWidth="1"/>
  </cols>
  <sheetData>
    <row r="1" spans="1:10" ht="18.75">
      <c r="A1" s="7"/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1:10" ht="20.25">
      <c r="A2" s="7"/>
      <c r="B2" s="130" t="s">
        <v>1</v>
      </c>
      <c r="C2" s="130"/>
      <c r="D2" s="130"/>
      <c r="E2" s="130"/>
      <c r="F2" s="130"/>
      <c r="G2" s="130"/>
      <c r="H2" s="130"/>
      <c r="I2" s="130"/>
      <c r="J2" s="130"/>
    </row>
    <row r="3" spans="1:10" ht="20.25">
      <c r="A3" s="7"/>
      <c r="B3" s="130" t="s">
        <v>2</v>
      </c>
      <c r="C3" s="130"/>
      <c r="D3" s="130"/>
      <c r="E3" s="130"/>
      <c r="F3" s="130"/>
      <c r="G3" s="130"/>
      <c r="H3" s="130"/>
      <c r="I3" s="130"/>
      <c r="J3" s="130"/>
    </row>
    <row r="4" spans="1:10" ht="18.75">
      <c r="A4" s="7"/>
      <c r="B4" s="131" t="s">
        <v>39</v>
      </c>
      <c r="C4" s="131"/>
      <c r="D4" s="131"/>
      <c r="E4" s="131"/>
      <c r="F4" s="131"/>
      <c r="G4" s="131"/>
      <c r="H4" s="131"/>
      <c r="I4" s="131"/>
      <c r="J4" s="131"/>
    </row>
    <row r="5" spans="1:10" ht="14.25">
      <c r="A5" s="7"/>
      <c r="B5" s="3" t="s">
        <v>4</v>
      </c>
      <c r="C5" s="2"/>
      <c r="D5" s="2"/>
      <c r="E5" s="2"/>
      <c r="F5" s="2"/>
      <c r="G5" s="2"/>
      <c r="H5" s="2"/>
      <c r="I5" s="2"/>
      <c r="J5" s="2"/>
    </row>
    <row r="6" spans="1:10" ht="28.5" customHeight="1" thickBot="1">
      <c r="A6" s="7"/>
      <c r="B6" s="132" t="s">
        <v>165</v>
      </c>
      <c r="C6" s="132"/>
      <c r="D6" s="132"/>
      <c r="E6" s="132"/>
      <c r="F6" s="132"/>
      <c r="G6" s="132"/>
      <c r="H6" s="132"/>
      <c r="I6" s="132"/>
      <c r="J6" s="132"/>
    </row>
    <row r="7" spans="1:10" ht="19.5" customHeight="1">
      <c r="A7" s="146" t="s">
        <v>31</v>
      </c>
      <c r="B7" s="145" t="s">
        <v>5</v>
      </c>
      <c r="C7" s="145" t="s">
        <v>6</v>
      </c>
      <c r="D7" s="145"/>
      <c r="E7" s="145"/>
      <c r="F7" s="145" t="s">
        <v>7</v>
      </c>
      <c r="G7" s="145"/>
      <c r="H7" s="145"/>
      <c r="I7" s="145"/>
      <c r="J7" s="136" t="s">
        <v>40</v>
      </c>
    </row>
    <row r="8" spans="1:10">
      <c r="A8" s="147"/>
      <c r="B8" s="142"/>
      <c r="C8" s="143" t="s">
        <v>41</v>
      </c>
      <c r="D8" s="143" t="s">
        <v>42</v>
      </c>
      <c r="E8" s="142" t="s">
        <v>6</v>
      </c>
      <c r="F8" s="151" t="s">
        <v>11</v>
      </c>
      <c r="G8" s="151" t="s">
        <v>12</v>
      </c>
      <c r="H8" s="151" t="s">
        <v>43</v>
      </c>
      <c r="I8" s="142" t="s">
        <v>7</v>
      </c>
      <c r="J8" s="137"/>
    </row>
    <row r="9" spans="1:10" ht="54.95" customHeight="1">
      <c r="A9" s="147"/>
      <c r="B9" s="142"/>
      <c r="C9" s="142"/>
      <c r="D9" s="142"/>
      <c r="E9" s="142"/>
      <c r="F9" s="152"/>
      <c r="G9" s="152"/>
      <c r="H9" s="151"/>
      <c r="I9" s="142"/>
      <c r="J9" s="137"/>
    </row>
    <row r="10" spans="1:10" ht="25.5" customHeight="1">
      <c r="A10" s="15">
        <v>1</v>
      </c>
      <c r="B10" s="17" t="s">
        <v>44</v>
      </c>
      <c r="C10" s="11">
        <v>88</v>
      </c>
      <c r="D10" s="11">
        <v>95</v>
      </c>
      <c r="E10" s="11">
        <f t="shared" ref="E10:E20" si="0">(C10*0.5+D10*0.5)</f>
        <v>91.5</v>
      </c>
      <c r="F10" s="33">
        <v>89</v>
      </c>
      <c r="G10" s="33">
        <v>84</v>
      </c>
      <c r="H10" s="32">
        <v>75</v>
      </c>
      <c r="I10" s="11">
        <f t="shared" ref="I10:I20" si="1">(F10*0.3+G10*0.3+H10*0.4)</f>
        <v>81.900000000000006</v>
      </c>
      <c r="J10" s="14">
        <f t="shared" ref="J10:J20" si="2">(E10*0.4+I10*0.6)</f>
        <v>85.740000000000009</v>
      </c>
    </row>
    <row r="11" spans="1:10" ht="25.5" customHeight="1">
      <c r="A11" s="15">
        <v>2</v>
      </c>
      <c r="B11" s="17" t="s">
        <v>45</v>
      </c>
      <c r="C11" s="11">
        <v>80</v>
      </c>
      <c r="D11" s="11">
        <v>91</v>
      </c>
      <c r="E11" s="11">
        <f t="shared" si="0"/>
        <v>85.5</v>
      </c>
      <c r="F11" s="33">
        <v>93</v>
      </c>
      <c r="G11" s="33">
        <v>96</v>
      </c>
      <c r="H11" s="32">
        <v>74</v>
      </c>
      <c r="I11" s="11">
        <f t="shared" si="1"/>
        <v>86.3</v>
      </c>
      <c r="J11" s="14">
        <f t="shared" si="2"/>
        <v>85.97999999999999</v>
      </c>
    </row>
    <row r="12" spans="1:10" ht="25.5" customHeight="1">
      <c r="A12" s="15">
        <v>3</v>
      </c>
      <c r="B12" s="17" t="s">
        <v>46</v>
      </c>
      <c r="C12" s="11">
        <v>93</v>
      </c>
      <c r="D12" s="11">
        <v>93</v>
      </c>
      <c r="E12" s="11">
        <f t="shared" si="0"/>
        <v>93</v>
      </c>
      <c r="F12" s="33">
        <v>96</v>
      </c>
      <c r="G12" s="33">
        <v>94</v>
      </c>
      <c r="H12" s="32">
        <v>74</v>
      </c>
      <c r="I12" s="11">
        <f t="shared" si="1"/>
        <v>86.6</v>
      </c>
      <c r="J12" s="14">
        <f t="shared" si="2"/>
        <v>89.16</v>
      </c>
    </row>
    <row r="13" spans="1:10" ht="25.5" customHeight="1">
      <c r="A13" s="15">
        <v>4</v>
      </c>
      <c r="B13" s="17" t="s">
        <v>47</v>
      </c>
      <c r="C13" s="11">
        <v>88</v>
      </c>
      <c r="D13" s="11">
        <v>94</v>
      </c>
      <c r="E13" s="11">
        <f t="shared" si="0"/>
        <v>91</v>
      </c>
      <c r="F13" s="33">
        <v>84</v>
      </c>
      <c r="G13" s="33">
        <v>96</v>
      </c>
      <c r="H13" s="32">
        <v>73</v>
      </c>
      <c r="I13" s="11">
        <f t="shared" si="1"/>
        <v>83.2</v>
      </c>
      <c r="J13" s="14">
        <f t="shared" si="2"/>
        <v>86.32</v>
      </c>
    </row>
    <row r="14" spans="1:10" ht="25.5" customHeight="1">
      <c r="A14" s="15">
        <v>5</v>
      </c>
      <c r="B14" s="17" t="s">
        <v>48</v>
      </c>
      <c r="C14" s="11">
        <v>94</v>
      </c>
      <c r="D14" s="11">
        <v>96</v>
      </c>
      <c r="E14" s="11">
        <f t="shared" si="0"/>
        <v>95</v>
      </c>
      <c r="F14" s="33">
        <v>95</v>
      </c>
      <c r="G14" s="33">
        <v>98</v>
      </c>
      <c r="H14" s="32">
        <v>80</v>
      </c>
      <c r="I14" s="11">
        <f t="shared" si="1"/>
        <v>89.9</v>
      </c>
      <c r="J14" s="14">
        <f t="shared" si="2"/>
        <v>91.94</v>
      </c>
    </row>
    <row r="15" spans="1:10" ht="25.5" customHeight="1">
      <c r="A15" s="15">
        <v>6</v>
      </c>
      <c r="B15" s="17" t="s">
        <v>49</v>
      </c>
      <c r="C15" s="11">
        <v>90</v>
      </c>
      <c r="D15" s="11">
        <v>97</v>
      </c>
      <c r="E15" s="11">
        <f t="shared" si="0"/>
        <v>93.5</v>
      </c>
      <c r="F15" s="33">
        <v>95</v>
      </c>
      <c r="G15" s="33">
        <v>96</v>
      </c>
      <c r="H15" s="32">
        <v>74</v>
      </c>
      <c r="I15" s="11">
        <f t="shared" si="1"/>
        <v>86.9</v>
      </c>
      <c r="J15" s="14">
        <f t="shared" si="2"/>
        <v>89.539999999999992</v>
      </c>
    </row>
    <row r="16" spans="1:10" ht="25.5" customHeight="1">
      <c r="A16" s="15">
        <v>7</v>
      </c>
      <c r="B16" s="17" t="s">
        <v>50</v>
      </c>
      <c r="C16" s="11">
        <v>97</v>
      </c>
      <c r="D16" s="11">
        <v>97</v>
      </c>
      <c r="E16" s="11">
        <f t="shared" si="0"/>
        <v>97</v>
      </c>
      <c r="F16" s="33">
        <v>95</v>
      </c>
      <c r="G16" s="33">
        <v>84</v>
      </c>
      <c r="H16" s="32">
        <v>73</v>
      </c>
      <c r="I16" s="11">
        <f t="shared" si="1"/>
        <v>82.9</v>
      </c>
      <c r="J16" s="14">
        <f t="shared" si="2"/>
        <v>88.54</v>
      </c>
    </row>
    <row r="17" spans="1:10" ht="25.5" customHeight="1" thickBot="1">
      <c r="A17" s="15">
        <v>8</v>
      </c>
      <c r="B17" s="17" t="s">
        <v>51</v>
      </c>
      <c r="C17" s="11">
        <v>77</v>
      </c>
      <c r="D17" s="11">
        <v>79</v>
      </c>
      <c r="E17" s="11">
        <f t="shared" si="0"/>
        <v>78</v>
      </c>
      <c r="F17" s="34" t="s">
        <v>164</v>
      </c>
      <c r="G17" s="34" t="s">
        <v>164</v>
      </c>
      <c r="H17" s="31" t="s">
        <v>164</v>
      </c>
      <c r="I17" s="31" t="s">
        <v>164</v>
      </c>
      <c r="J17" s="14">
        <v>31</v>
      </c>
    </row>
    <row r="18" spans="1:10" ht="25.5" customHeight="1">
      <c r="A18" s="15">
        <v>9</v>
      </c>
      <c r="B18" s="17" t="s">
        <v>52</v>
      </c>
      <c r="C18" s="11">
        <v>72</v>
      </c>
      <c r="D18" s="11">
        <v>90</v>
      </c>
      <c r="E18" s="11">
        <f t="shared" si="0"/>
        <v>81</v>
      </c>
      <c r="F18" s="33">
        <v>91</v>
      </c>
      <c r="G18" s="33">
        <v>95</v>
      </c>
      <c r="H18" s="32">
        <v>74</v>
      </c>
      <c r="I18" s="11">
        <f t="shared" si="1"/>
        <v>85.4</v>
      </c>
      <c r="J18" s="14">
        <f t="shared" si="2"/>
        <v>83.64</v>
      </c>
    </row>
    <row r="19" spans="1:10" ht="25.5" customHeight="1">
      <c r="A19" s="15">
        <v>10</v>
      </c>
      <c r="B19" s="17" t="s">
        <v>53</v>
      </c>
      <c r="C19" s="11">
        <v>82</v>
      </c>
      <c r="D19" s="11">
        <v>88</v>
      </c>
      <c r="E19" s="11">
        <f t="shared" si="0"/>
        <v>85</v>
      </c>
      <c r="F19" s="33">
        <v>96</v>
      </c>
      <c r="G19" s="33">
        <v>97</v>
      </c>
      <c r="H19" s="32">
        <v>69</v>
      </c>
      <c r="I19" s="11">
        <f t="shared" si="1"/>
        <v>85.5</v>
      </c>
      <c r="J19" s="14">
        <f t="shared" si="2"/>
        <v>85.3</v>
      </c>
    </row>
    <row r="20" spans="1:10" ht="25.5" customHeight="1">
      <c r="A20" s="15">
        <v>11</v>
      </c>
      <c r="B20" s="17" t="s">
        <v>54</v>
      </c>
      <c r="C20" s="11">
        <v>60</v>
      </c>
      <c r="D20" s="11">
        <v>60</v>
      </c>
      <c r="E20" s="11">
        <f t="shared" si="0"/>
        <v>60</v>
      </c>
      <c r="F20" s="33">
        <v>93</v>
      </c>
      <c r="G20" s="33">
        <v>84</v>
      </c>
      <c r="H20" s="32">
        <v>67</v>
      </c>
      <c r="I20" s="11">
        <f t="shared" si="1"/>
        <v>79.899999999999991</v>
      </c>
      <c r="J20" s="14">
        <f t="shared" si="2"/>
        <v>71.94</v>
      </c>
    </row>
    <row r="21" spans="1:10" ht="66" customHeight="1" thickBot="1">
      <c r="A21" s="149" t="s">
        <v>24</v>
      </c>
      <c r="B21" s="150"/>
      <c r="C21" s="133" t="s">
        <v>25</v>
      </c>
      <c r="D21" s="133"/>
      <c r="E21" s="133"/>
      <c r="F21" s="134"/>
      <c r="G21" s="134"/>
      <c r="H21" s="133"/>
      <c r="I21" s="133"/>
      <c r="J21" s="135"/>
    </row>
    <row r="22" spans="1:10" ht="93.75" customHeight="1">
      <c r="B22" s="148" t="s">
        <v>26</v>
      </c>
      <c r="C22" s="148"/>
      <c r="D22" s="148"/>
      <c r="E22" s="148"/>
      <c r="F22" s="148"/>
      <c r="G22" s="148"/>
      <c r="H22" s="148"/>
      <c r="I22" s="148"/>
    </row>
  </sheetData>
  <mergeCells count="19">
    <mergeCell ref="A7:A9"/>
    <mergeCell ref="A21:B21"/>
    <mergeCell ref="C21:J21"/>
    <mergeCell ref="B22:I22"/>
    <mergeCell ref="B7:B9"/>
    <mergeCell ref="C8:C9"/>
    <mergeCell ref="D8:D9"/>
    <mergeCell ref="E8:E9"/>
    <mergeCell ref="F8:F9"/>
    <mergeCell ref="G8:G9"/>
    <mergeCell ref="H8:H9"/>
    <mergeCell ref="I8:I9"/>
    <mergeCell ref="J7:J9"/>
    <mergeCell ref="B2:J2"/>
    <mergeCell ref="B3:J3"/>
    <mergeCell ref="B4:J4"/>
    <mergeCell ref="B6:J6"/>
    <mergeCell ref="C7:E7"/>
    <mergeCell ref="F7:I7"/>
  </mergeCells>
  <phoneticPr fontId="11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0"/>
  <sheetViews>
    <sheetView topLeftCell="A2" workbookViewId="0">
      <selection activeCell="A7" sqref="A7:A9"/>
    </sheetView>
  </sheetViews>
  <sheetFormatPr defaultColWidth="9" defaultRowHeight="13.5"/>
  <sheetData>
    <row r="1" spans="1:9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20.25" customHeight="1">
      <c r="A2" s="130" t="s">
        <v>1</v>
      </c>
      <c r="B2" s="130"/>
      <c r="C2" s="130"/>
      <c r="D2" s="130"/>
      <c r="E2" s="130"/>
      <c r="F2" s="130"/>
      <c r="G2" s="130"/>
      <c r="H2" s="130"/>
      <c r="I2" s="2"/>
    </row>
    <row r="3" spans="1:9" ht="20.25">
      <c r="A3" s="130" t="s">
        <v>2</v>
      </c>
      <c r="B3" s="130"/>
      <c r="C3" s="130"/>
      <c r="D3" s="130"/>
      <c r="E3" s="130"/>
      <c r="F3" s="130"/>
      <c r="G3" s="130"/>
      <c r="H3" s="130"/>
      <c r="I3" s="8"/>
    </row>
    <row r="4" spans="1:9" ht="18.75">
      <c r="A4" s="131" t="s">
        <v>55</v>
      </c>
      <c r="B4" s="131"/>
      <c r="C4" s="131"/>
      <c r="D4" s="131"/>
      <c r="E4" s="131"/>
      <c r="F4" s="131"/>
      <c r="G4" s="131"/>
      <c r="H4" s="131"/>
      <c r="I4" s="2"/>
    </row>
    <row r="5" spans="1:9" ht="14.25">
      <c r="A5" s="3" t="s">
        <v>4</v>
      </c>
      <c r="B5" s="2"/>
      <c r="C5" s="2"/>
      <c r="D5" s="2"/>
      <c r="E5" s="2"/>
      <c r="F5" s="2"/>
      <c r="G5" s="2"/>
      <c r="H5" s="2"/>
      <c r="I5" s="2"/>
    </row>
    <row r="6" spans="1:9" ht="15" thickBot="1">
      <c r="A6" s="153" t="s">
        <v>162</v>
      </c>
      <c r="B6" s="132"/>
      <c r="C6" s="132"/>
      <c r="D6" s="132"/>
      <c r="E6" s="132"/>
      <c r="F6" s="132"/>
      <c r="G6" s="132"/>
      <c r="H6" s="132"/>
      <c r="I6" s="2"/>
    </row>
    <row r="7" spans="1:9" ht="15.75">
      <c r="A7" s="145" t="s">
        <v>5</v>
      </c>
      <c r="B7" s="145" t="s">
        <v>6</v>
      </c>
      <c r="C7" s="145"/>
      <c r="D7" s="145"/>
      <c r="E7" s="145" t="s">
        <v>7</v>
      </c>
      <c r="F7" s="145"/>
      <c r="G7" s="145"/>
      <c r="H7" s="136" t="s">
        <v>40</v>
      </c>
    </row>
    <row r="8" spans="1:9" ht="26.1" customHeight="1">
      <c r="A8" s="142"/>
      <c r="B8" s="142" t="s">
        <v>56</v>
      </c>
      <c r="C8" s="142" t="s">
        <v>57</v>
      </c>
      <c r="D8" s="142" t="s">
        <v>6</v>
      </c>
      <c r="E8" s="151" t="s">
        <v>11</v>
      </c>
      <c r="F8" s="151" t="s">
        <v>12</v>
      </c>
      <c r="G8" s="142" t="s">
        <v>7</v>
      </c>
      <c r="H8" s="137"/>
    </row>
    <row r="9" spans="1:9" ht="30.95" customHeight="1">
      <c r="A9" s="142"/>
      <c r="B9" s="142"/>
      <c r="C9" s="142"/>
      <c r="D9" s="142"/>
      <c r="E9" s="152"/>
      <c r="F9" s="151"/>
      <c r="G9" s="142"/>
      <c r="H9" s="137"/>
    </row>
    <row r="10" spans="1:9" ht="22.5" customHeight="1">
      <c r="A10" s="16" t="s">
        <v>58</v>
      </c>
      <c r="B10" s="19">
        <v>76</v>
      </c>
      <c r="C10" s="19">
        <v>67</v>
      </c>
      <c r="D10" s="27">
        <f t="shared" ref="D10:D38" si="0">(B10*0.5+C10*0.5)</f>
        <v>71.5</v>
      </c>
      <c r="E10" s="18">
        <v>74</v>
      </c>
      <c r="F10" s="28">
        <v>70</v>
      </c>
      <c r="G10" s="19">
        <f t="shared" ref="G10:G38" si="1">(E10*0.4+F10*0.6)</f>
        <v>71.599999999999994</v>
      </c>
      <c r="H10" s="20">
        <f t="shared" ref="H10:H38" si="2">(D10*0.4+G10*0.6)</f>
        <v>71.56</v>
      </c>
    </row>
    <row r="11" spans="1:9" ht="22.5" customHeight="1">
      <c r="A11" s="16" t="s">
        <v>59</v>
      </c>
      <c r="B11" s="19">
        <v>100</v>
      </c>
      <c r="C11" s="19">
        <v>100</v>
      </c>
      <c r="D11" s="27">
        <f t="shared" si="0"/>
        <v>100</v>
      </c>
      <c r="E11" s="18">
        <v>73</v>
      </c>
      <c r="F11" s="28">
        <v>78</v>
      </c>
      <c r="G11" s="19">
        <f t="shared" si="1"/>
        <v>76</v>
      </c>
      <c r="H11" s="20">
        <f t="shared" si="2"/>
        <v>85.6</v>
      </c>
    </row>
    <row r="12" spans="1:9" ht="22.5" customHeight="1">
      <c r="A12" s="16" t="s">
        <v>60</v>
      </c>
      <c r="B12" s="19">
        <v>86</v>
      </c>
      <c r="C12" s="19">
        <v>70</v>
      </c>
      <c r="D12" s="27">
        <f t="shared" si="0"/>
        <v>78</v>
      </c>
      <c r="E12" s="18">
        <v>77</v>
      </c>
      <c r="F12" s="28">
        <v>75</v>
      </c>
      <c r="G12" s="19">
        <f t="shared" si="1"/>
        <v>75.8</v>
      </c>
      <c r="H12" s="20">
        <f t="shared" si="2"/>
        <v>76.680000000000007</v>
      </c>
    </row>
    <row r="13" spans="1:9" ht="22.5" customHeight="1">
      <c r="A13" s="16" t="s">
        <v>61</v>
      </c>
      <c r="B13" s="19">
        <v>93</v>
      </c>
      <c r="C13" s="19">
        <v>71</v>
      </c>
      <c r="D13" s="27">
        <f t="shared" si="0"/>
        <v>82</v>
      </c>
      <c r="E13" s="18">
        <v>79</v>
      </c>
      <c r="F13" s="28">
        <v>80</v>
      </c>
      <c r="G13" s="19">
        <f t="shared" si="1"/>
        <v>79.599999999999994</v>
      </c>
      <c r="H13" s="20">
        <f t="shared" si="2"/>
        <v>80.56</v>
      </c>
    </row>
    <row r="14" spans="1:9" ht="22.5" customHeight="1">
      <c r="A14" s="16" t="s">
        <v>62</v>
      </c>
      <c r="B14" s="19">
        <v>100</v>
      </c>
      <c r="C14" s="19">
        <v>83</v>
      </c>
      <c r="D14" s="27">
        <f t="shared" si="0"/>
        <v>91.5</v>
      </c>
      <c r="E14" s="18">
        <v>86</v>
      </c>
      <c r="F14" s="28">
        <v>70</v>
      </c>
      <c r="G14" s="19">
        <f t="shared" si="1"/>
        <v>76.400000000000006</v>
      </c>
      <c r="H14" s="20">
        <f t="shared" si="2"/>
        <v>82.44</v>
      </c>
    </row>
    <row r="15" spans="1:9" ht="22.5" customHeight="1">
      <c r="A15" s="16" t="s">
        <v>63</v>
      </c>
      <c r="B15" s="19">
        <v>71</v>
      </c>
      <c r="C15" s="19">
        <v>61</v>
      </c>
      <c r="D15" s="27">
        <f t="shared" si="0"/>
        <v>66</v>
      </c>
      <c r="E15" s="18">
        <v>78</v>
      </c>
      <c r="F15" s="28">
        <v>83</v>
      </c>
      <c r="G15" s="19">
        <f t="shared" si="1"/>
        <v>81</v>
      </c>
      <c r="H15" s="20">
        <f t="shared" si="2"/>
        <v>75</v>
      </c>
    </row>
    <row r="16" spans="1:9" ht="22.5" customHeight="1">
      <c r="A16" s="16" t="s">
        <v>64</v>
      </c>
      <c r="B16" s="19">
        <v>100</v>
      </c>
      <c r="C16" s="19">
        <v>99</v>
      </c>
      <c r="D16" s="27">
        <f t="shared" si="0"/>
        <v>99.5</v>
      </c>
      <c r="E16" s="18">
        <v>71</v>
      </c>
      <c r="F16" s="28">
        <v>79</v>
      </c>
      <c r="G16" s="19">
        <f t="shared" si="1"/>
        <v>75.8</v>
      </c>
      <c r="H16" s="20">
        <f t="shared" si="2"/>
        <v>85.28</v>
      </c>
    </row>
    <row r="17" spans="1:8" ht="22.5" customHeight="1">
      <c r="A17" s="16" t="s">
        <v>65</v>
      </c>
      <c r="B17" s="19">
        <v>94</v>
      </c>
      <c r="C17" s="19">
        <v>76</v>
      </c>
      <c r="D17" s="27">
        <f t="shared" si="0"/>
        <v>85</v>
      </c>
      <c r="E17" s="18">
        <v>80</v>
      </c>
      <c r="F17" s="28">
        <v>79</v>
      </c>
      <c r="G17" s="19">
        <f t="shared" si="1"/>
        <v>79.400000000000006</v>
      </c>
      <c r="H17" s="20">
        <f t="shared" si="2"/>
        <v>81.64</v>
      </c>
    </row>
    <row r="18" spans="1:8" ht="22.5" customHeight="1">
      <c r="A18" s="16" t="s">
        <v>66</v>
      </c>
      <c r="B18" s="19">
        <v>100</v>
      </c>
      <c r="C18" s="19">
        <v>65</v>
      </c>
      <c r="D18" s="27">
        <f t="shared" si="0"/>
        <v>82.5</v>
      </c>
      <c r="E18" s="18">
        <v>93</v>
      </c>
      <c r="F18" s="28">
        <v>88</v>
      </c>
      <c r="G18" s="19">
        <f t="shared" si="1"/>
        <v>90</v>
      </c>
      <c r="H18" s="20">
        <f t="shared" si="2"/>
        <v>87</v>
      </c>
    </row>
    <row r="19" spans="1:8" ht="22.5" customHeight="1">
      <c r="A19" s="16" t="s">
        <v>67</v>
      </c>
      <c r="B19" s="19">
        <v>100</v>
      </c>
      <c r="C19" s="19">
        <v>89</v>
      </c>
      <c r="D19" s="27">
        <f t="shared" si="0"/>
        <v>94.5</v>
      </c>
      <c r="E19" s="18">
        <v>79</v>
      </c>
      <c r="F19" s="28">
        <v>73</v>
      </c>
      <c r="G19" s="19">
        <f t="shared" si="1"/>
        <v>75.400000000000006</v>
      </c>
      <c r="H19" s="20">
        <f t="shared" si="2"/>
        <v>83.04</v>
      </c>
    </row>
    <row r="20" spans="1:8" ht="22.5" customHeight="1">
      <c r="A20" s="16" t="s">
        <v>68</v>
      </c>
      <c r="B20" s="19">
        <v>78</v>
      </c>
      <c r="C20" s="19">
        <v>74</v>
      </c>
      <c r="D20" s="27">
        <f t="shared" si="0"/>
        <v>76</v>
      </c>
      <c r="E20" s="18">
        <v>85</v>
      </c>
      <c r="F20" s="28">
        <v>80</v>
      </c>
      <c r="G20" s="19">
        <f t="shared" si="1"/>
        <v>82</v>
      </c>
      <c r="H20" s="20">
        <f t="shared" si="2"/>
        <v>79.599999999999994</v>
      </c>
    </row>
    <row r="21" spans="1:8" ht="22.5" customHeight="1">
      <c r="A21" s="16" t="s">
        <v>69</v>
      </c>
      <c r="B21" s="19">
        <v>100</v>
      </c>
      <c r="C21" s="19">
        <v>72</v>
      </c>
      <c r="D21" s="27">
        <f t="shared" si="0"/>
        <v>86</v>
      </c>
      <c r="E21" s="18">
        <v>90</v>
      </c>
      <c r="F21" s="28">
        <v>68</v>
      </c>
      <c r="G21" s="19">
        <f t="shared" si="1"/>
        <v>76.8</v>
      </c>
      <c r="H21" s="20">
        <f t="shared" si="2"/>
        <v>80.47999999999999</v>
      </c>
    </row>
    <row r="22" spans="1:8" ht="22.5" customHeight="1">
      <c r="A22" s="16" t="s">
        <v>70</v>
      </c>
      <c r="B22" s="19">
        <v>93</v>
      </c>
      <c r="C22" s="19">
        <v>63</v>
      </c>
      <c r="D22" s="27">
        <f t="shared" si="0"/>
        <v>78</v>
      </c>
      <c r="E22" s="18">
        <v>83</v>
      </c>
      <c r="F22" s="28">
        <v>77</v>
      </c>
      <c r="G22" s="19">
        <f t="shared" si="1"/>
        <v>79.400000000000006</v>
      </c>
      <c r="H22" s="20">
        <f t="shared" si="2"/>
        <v>78.84</v>
      </c>
    </row>
    <row r="23" spans="1:8" ht="22.5" customHeight="1">
      <c r="A23" s="16" t="s">
        <v>71</v>
      </c>
      <c r="B23" s="19">
        <v>70</v>
      </c>
      <c r="C23" s="19">
        <v>66</v>
      </c>
      <c r="D23" s="27">
        <f t="shared" si="0"/>
        <v>68</v>
      </c>
      <c r="E23" s="18">
        <v>81</v>
      </c>
      <c r="F23" s="28">
        <v>80</v>
      </c>
      <c r="G23" s="19">
        <f t="shared" si="1"/>
        <v>80.400000000000006</v>
      </c>
      <c r="H23" s="20">
        <f t="shared" si="2"/>
        <v>75.44</v>
      </c>
    </row>
    <row r="24" spans="1:8" ht="22.5" customHeight="1">
      <c r="A24" s="16" t="s">
        <v>72</v>
      </c>
      <c r="B24" s="19">
        <v>100</v>
      </c>
      <c r="C24" s="19">
        <v>91</v>
      </c>
      <c r="D24" s="27">
        <f t="shared" si="0"/>
        <v>95.5</v>
      </c>
      <c r="E24" s="18">
        <v>85</v>
      </c>
      <c r="F24" s="28">
        <v>75</v>
      </c>
      <c r="G24" s="19">
        <f t="shared" si="1"/>
        <v>79</v>
      </c>
      <c r="H24" s="20">
        <f t="shared" si="2"/>
        <v>85.6</v>
      </c>
    </row>
    <row r="25" spans="1:8" ht="22.5" customHeight="1">
      <c r="A25" s="16" t="s">
        <v>73</v>
      </c>
      <c r="B25" s="19">
        <v>94</v>
      </c>
      <c r="C25" s="19">
        <v>98</v>
      </c>
      <c r="D25" s="27">
        <f t="shared" si="0"/>
        <v>96</v>
      </c>
      <c r="E25" s="18">
        <v>85</v>
      </c>
      <c r="F25" s="28">
        <v>78</v>
      </c>
      <c r="G25" s="19">
        <f t="shared" si="1"/>
        <v>80.8</v>
      </c>
      <c r="H25" s="20">
        <f t="shared" si="2"/>
        <v>86.88</v>
      </c>
    </row>
    <row r="26" spans="1:8" ht="22.5" customHeight="1">
      <c r="A26" s="16" t="s">
        <v>74</v>
      </c>
      <c r="B26" s="19">
        <v>100</v>
      </c>
      <c r="C26" s="19">
        <v>93</v>
      </c>
      <c r="D26" s="27">
        <f t="shared" si="0"/>
        <v>96.5</v>
      </c>
      <c r="E26" s="18">
        <v>85</v>
      </c>
      <c r="F26" s="28">
        <v>80</v>
      </c>
      <c r="G26" s="19">
        <f t="shared" si="1"/>
        <v>82</v>
      </c>
      <c r="H26" s="20">
        <f t="shared" si="2"/>
        <v>87.8</v>
      </c>
    </row>
    <row r="27" spans="1:8" ht="22.5" customHeight="1">
      <c r="A27" s="16" t="s">
        <v>75</v>
      </c>
      <c r="B27" s="19">
        <v>86</v>
      </c>
      <c r="C27" s="19">
        <v>68</v>
      </c>
      <c r="D27" s="27">
        <f t="shared" si="0"/>
        <v>77</v>
      </c>
      <c r="E27" s="18">
        <v>78</v>
      </c>
      <c r="F27" s="28">
        <v>70</v>
      </c>
      <c r="G27" s="19">
        <f t="shared" si="1"/>
        <v>73.2</v>
      </c>
      <c r="H27" s="20">
        <f t="shared" si="2"/>
        <v>74.72</v>
      </c>
    </row>
    <row r="28" spans="1:8" ht="22.5" customHeight="1">
      <c r="A28" s="16" t="s">
        <v>76</v>
      </c>
      <c r="B28" s="19">
        <v>88</v>
      </c>
      <c r="C28" s="19">
        <v>75</v>
      </c>
      <c r="D28" s="27">
        <f t="shared" si="0"/>
        <v>81.5</v>
      </c>
      <c r="E28" s="29" t="s">
        <v>163</v>
      </c>
      <c r="F28" s="29" t="s">
        <v>163</v>
      </c>
      <c r="G28" s="29" t="s">
        <v>163</v>
      </c>
      <c r="H28" s="20">
        <v>33</v>
      </c>
    </row>
    <row r="29" spans="1:8" ht="22.5" customHeight="1">
      <c r="A29" s="16" t="s">
        <v>77</v>
      </c>
      <c r="B29" s="19">
        <v>97</v>
      </c>
      <c r="C29" s="19">
        <v>78</v>
      </c>
      <c r="D29" s="27">
        <f t="shared" si="0"/>
        <v>87.5</v>
      </c>
      <c r="E29" s="18">
        <v>75</v>
      </c>
      <c r="F29" s="28">
        <v>63</v>
      </c>
      <c r="G29" s="19">
        <f t="shared" si="1"/>
        <v>67.8</v>
      </c>
      <c r="H29" s="20">
        <f t="shared" si="2"/>
        <v>75.680000000000007</v>
      </c>
    </row>
    <row r="30" spans="1:8" ht="22.5" customHeight="1">
      <c r="A30" s="16" t="s">
        <v>78</v>
      </c>
      <c r="B30" s="19">
        <v>100</v>
      </c>
      <c r="C30" s="19">
        <v>71</v>
      </c>
      <c r="D30" s="27">
        <f t="shared" si="0"/>
        <v>85.5</v>
      </c>
      <c r="E30" s="18">
        <v>80</v>
      </c>
      <c r="F30" s="28">
        <v>78</v>
      </c>
      <c r="G30" s="19">
        <f t="shared" si="1"/>
        <v>78.8</v>
      </c>
      <c r="H30" s="20">
        <f t="shared" si="2"/>
        <v>81.47999999999999</v>
      </c>
    </row>
    <row r="31" spans="1:8" ht="22.5" customHeight="1">
      <c r="A31" s="16" t="s">
        <v>79</v>
      </c>
      <c r="B31" s="19">
        <v>95</v>
      </c>
      <c r="C31" s="19">
        <v>89</v>
      </c>
      <c r="D31" s="27">
        <f t="shared" si="0"/>
        <v>92</v>
      </c>
      <c r="E31" s="18">
        <v>88</v>
      </c>
      <c r="F31" s="28">
        <v>78</v>
      </c>
      <c r="G31" s="19">
        <f t="shared" si="1"/>
        <v>82</v>
      </c>
      <c r="H31" s="20">
        <f t="shared" si="2"/>
        <v>86</v>
      </c>
    </row>
    <row r="32" spans="1:8" ht="22.5" customHeight="1">
      <c r="A32" s="16" t="s">
        <v>80</v>
      </c>
      <c r="B32" s="19">
        <v>61</v>
      </c>
      <c r="C32" s="30">
        <v>60</v>
      </c>
      <c r="D32" s="27">
        <f t="shared" si="0"/>
        <v>60.5</v>
      </c>
      <c r="E32" s="18">
        <v>100</v>
      </c>
      <c r="F32" s="28">
        <v>82</v>
      </c>
      <c r="G32" s="19">
        <f t="shared" si="1"/>
        <v>89.199999999999989</v>
      </c>
      <c r="H32" s="20">
        <f t="shared" si="2"/>
        <v>77.72</v>
      </c>
    </row>
    <row r="33" spans="1:8" ht="22.5" customHeight="1">
      <c r="A33" s="16" t="s">
        <v>81</v>
      </c>
      <c r="B33" s="19">
        <v>95</v>
      </c>
      <c r="C33" s="19">
        <v>85</v>
      </c>
      <c r="D33" s="27">
        <f t="shared" si="0"/>
        <v>90</v>
      </c>
      <c r="E33" s="18">
        <v>97</v>
      </c>
      <c r="F33" s="28">
        <v>70</v>
      </c>
      <c r="G33" s="19">
        <f t="shared" si="1"/>
        <v>80.800000000000011</v>
      </c>
      <c r="H33" s="20">
        <f t="shared" si="2"/>
        <v>84.48</v>
      </c>
    </row>
    <row r="34" spans="1:8" ht="22.5" customHeight="1">
      <c r="A34" s="16" t="s">
        <v>82</v>
      </c>
      <c r="B34" s="19">
        <v>68</v>
      </c>
      <c r="C34" s="19">
        <v>63</v>
      </c>
      <c r="D34" s="27">
        <f t="shared" si="0"/>
        <v>65.5</v>
      </c>
      <c r="E34" s="18">
        <v>81</v>
      </c>
      <c r="F34" s="28">
        <v>81</v>
      </c>
      <c r="G34" s="19">
        <f t="shared" si="1"/>
        <v>81</v>
      </c>
      <c r="H34" s="20">
        <f t="shared" si="2"/>
        <v>74.800000000000011</v>
      </c>
    </row>
    <row r="35" spans="1:8" ht="22.5" customHeight="1">
      <c r="A35" s="16" t="s">
        <v>83</v>
      </c>
      <c r="B35" s="19">
        <v>100</v>
      </c>
      <c r="C35" s="19">
        <v>78</v>
      </c>
      <c r="D35" s="27">
        <f t="shared" si="0"/>
        <v>89</v>
      </c>
      <c r="E35" s="18">
        <v>73</v>
      </c>
      <c r="F35" s="28">
        <v>80</v>
      </c>
      <c r="G35" s="19">
        <f t="shared" si="1"/>
        <v>77.2</v>
      </c>
      <c r="H35" s="20">
        <f t="shared" si="2"/>
        <v>81.92</v>
      </c>
    </row>
    <row r="36" spans="1:8" ht="22.5" customHeight="1">
      <c r="A36" s="16" t="s">
        <v>84</v>
      </c>
      <c r="B36" s="19">
        <v>70</v>
      </c>
      <c r="C36" s="19">
        <v>78</v>
      </c>
      <c r="D36" s="27">
        <f t="shared" si="0"/>
        <v>74</v>
      </c>
      <c r="E36" s="18">
        <v>80</v>
      </c>
      <c r="F36" s="28">
        <v>75</v>
      </c>
      <c r="G36" s="19">
        <f t="shared" si="1"/>
        <v>77</v>
      </c>
      <c r="H36" s="20">
        <f t="shared" si="2"/>
        <v>75.8</v>
      </c>
    </row>
    <row r="37" spans="1:8" ht="22.5" customHeight="1">
      <c r="A37" s="16" t="s">
        <v>85</v>
      </c>
      <c r="B37" s="19">
        <v>98</v>
      </c>
      <c r="C37" s="19">
        <v>89</v>
      </c>
      <c r="D37" s="27">
        <f t="shared" si="0"/>
        <v>93.5</v>
      </c>
      <c r="E37" s="18">
        <v>71</v>
      </c>
      <c r="F37" s="28">
        <v>74</v>
      </c>
      <c r="G37" s="19">
        <f t="shared" si="1"/>
        <v>72.8</v>
      </c>
      <c r="H37" s="20">
        <f t="shared" si="2"/>
        <v>81.08</v>
      </c>
    </row>
    <row r="38" spans="1:8" ht="22.5" customHeight="1">
      <c r="A38" s="16" t="s">
        <v>86</v>
      </c>
      <c r="B38" s="19">
        <v>72</v>
      </c>
      <c r="C38" s="19">
        <v>74</v>
      </c>
      <c r="D38" s="27">
        <f t="shared" si="0"/>
        <v>73</v>
      </c>
      <c r="E38" s="18">
        <v>77</v>
      </c>
      <c r="F38" s="28">
        <v>78</v>
      </c>
      <c r="G38" s="19">
        <f t="shared" si="1"/>
        <v>77.599999999999994</v>
      </c>
      <c r="H38" s="20">
        <f t="shared" si="2"/>
        <v>75.759999999999991</v>
      </c>
    </row>
    <row r="39" spans="1:8" ht="79.5" customHeight="1" thickBot="1">
      <c r="A39" s="39"/>
      <c r="B39" s="133" t="s">
        <v>25</v>
      </c>
      <c r="C39" s="133"/>
      <c r="D39" s="133"/>
      <c r="E39" s="134"/>
      <c r="F39" s="133"/>
      <c r="G39" s="133"/>
      <c r="H39" s="135"/>
    </row>
    <row r="40" spans="1:8" ht="109.5" customHeight="1">
      <c r="A40" s="148" t="s">
        <v>26</v>
      </c>
      <c r="B40" s="148"/>
      <c r="C40" s="148"/>
      <c r="D40" s="148"/>
      <c r="E40" s="148"/>
      <c r="F40" s="148"/>
      <c r="G40" s="148"/>
      <c r="H40" s="148"/>
    </row>
  </sheetData>
  <mergeCells count="16">
    <mergeCell ref="B39:H39"/>
    <mergeCell ref="A40:H40"/>
    <mergeCell ref="A7:A9"/>
    <mergeCell ref="B8:B9"/>
    <mergeCell ref="C8:C9"/>
    <mergeCell ref="D8:D9"/>
    <mergeCell ref="E8:E9"/>
    <mergeCell ref="F8:F9"/>
    <mergeCell ref="G8:G9"/>
    <mergeCell ref="H7:H9"/>
    <mergeCell ref="A2:H2"/>
    <mergeCell ref="A3:H3"/>
    <mergeCell ref="A4:H4"/>
    <mergeCell ref="A6:H6"/>
    <mergeCell ref="B7:D7"/>
    <mergeCell ref="E7:G7"/>
  </mergeCells>
  <phoneticPr fontId="11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topLeftCell="A2" workbookViewId="0">
      <selection activeCell="F29" sqref="F29"/>
    </sheetView>
  </sheetViews>
  <sheetFormatPr defaultColWidth="9" defaultRowHeight="13.5"/>
  <cols>
    <col min="1" max="1" width="5" customWidth="1"/>
    <col min="2" max="2" width="11.375" customWidth="1"/>
    <col min="3" max="3" width="11.125" customWidth="1"/>
    <col min="4" max="4" width="13.375" customWidth="1"/>
  </cols>
  <sheetData>
    <row r="1" spans="1:10" ht="18.75">
      <c r="B1" s="4" t="s">
        <v>0</v>
      </c>
    </row>
    <row r="2" spans="1:10" ht="20.25">
      <c r="B2" s="105" t="s">
        <v>1</v>
      </c>
      <c r="C2" s="105"/>
      <c r="D2" s="105"/>
      <c r="E2" s="105"/>
      <c r="F2" s="105"/>
      <c r="G2" s="105"/>
      <c r="H2" s="105"/>
      <c r="I2" s="105"/>
    </row>
    <row r="3" spans="1:10" ht="20.25">
      <c r="B3" s="105" t="s">
        <v>2</v>
      </c>
      <c r="C3" s="105"/>
      <c r="D3" s="105"/>
      <c r="E3" s="105"/>
      <c r="F3" s="105"/>
      <c r="G3" s="105"/>
      <c r="H3" s="105"/>
      <c r="I3" s="105"/>
      <c r="J3" s="6"/>
    </row>
    <row r="4" spans="1:10" ht="18.75">
      <c r="B4" s="106" t="s">
        <v>87</v>
      </c>
      <c r="C4" s="106"/>
      <c r="D4" s="106"/>
      <c r="E4" s="106"/>
      <c r="F4" s="106"/>
      <c r="G4" s="106"/>
      <c r="H4" s="106"/>
      <c r="I4" s="106"/>
    </row>
    <row r="5" spans="1:10" ht="14.25">
      <c r="B5" s="5" t="s">
        <v>4</v>
      </c>
    </row>
    <row r="6" spans="1:10" ht="15" thickBot="1">
      <c r="B6" s="154" t="s">
        <v>161</v>
      </c>
      <c r="C6" s="155"/>
      <c r="D6" s="155"/>
      <c r="E6" s="155"/>
      <c r="F6" s="155"/>
      <c r="G6" s="155"/>
      <c r="H6" s="155"/>
      <c r="I6" s="155"/>
    </row>
    <row r="7" spans="1:10" ht="17.25" customHeight="1">
      <c r="A7" s="146" t="s">
        <v>31</v>
      </c>
      <c r="B7" s="145" t="s">
        <v>5</v>
      </c>
      <c r="C7" s="145" t="s">
        <v>6</v>
      </c>
      <c r="D7" s="145"/>
      <c r="E7" s="145"/>
      <c r="F7" s="145" t="s">
        <v>7</v>
      </c>
      <c r="G7" s="145"/>
      <c r="H7" s="145"/>
      <c r="I7" s="136" t="s">
        <v>40</v>
      </c>
    </row>
    <row r="8" spans="1:10" ht="39" customHeight="1">
      <c r="A8" s="147"/>
      <c r="B8" s="142"/>
      <c r="C8" s="143" t="s">
        <v>88</v>
      </c>
      <c r="D8" s="142" t="s">
        <v>89</v>
      </c>
      <c r="E8" s="142" t="s">
        <v>6</v>
      </c>
      <c r="F8" s="143" t="s">
        <v>11</v>
      </c>
      <c r="G8" s="143" t="s">
        <v>12</v>
      </c>
      <c r="H8" s="142" t="s">
        <v>7</v>
      </c>
      <c r="I8" s="137"/>
    </row>
    <row r="9" spans="1:10">
      <c r="A9" s="147"/>
      <c r="B9" s="142"/>
      <c r="C9" s="142"/>
      <c r="D9" s="142"/>
      <c r="E9" s="142"/>
      <c r="F9" s="143"/>
      <c r="G9" s="143"/>
      <c r="H9" s="142"/>
      <c r="I9" s="137"/>
    </row>
    <row r="10" spans="1:10" ht="18.75">
      <c r="A10" s="15">
        <v>1</v>
      </c>
      <c r="B10" s="10" t="s">
        <v>90</v>
      </c>
      <c r="C10" s="11">
        <v>76</v>
      </c>
      <c r="D10" s="11">
        <v>70</v>
      </c>
      <c r="E10" s="11">
        <f t="shared" ref="E10:E34" si="0">(C10*0.5+D10*0.5)</f>
        <v>73</v>
      </c>
      <c r="F10" s="11">
        <v>82</v>
      </c>
      <c r="G10" s="11">
        <v>91</v>
      </c>
      <c r="H10" s="11">
        <f t="shared" ref="H10:H34" si="1">(F10*0.4+G10*0.6)</f>
        <v>87.4</v>
      </c>
      <c r="I10" s="14">
        <f t="shared" ref="I10:I34" si="2">(E10*0.4+H10*0.6)</f>
        <v>81.640000000000015</v>
      </c>
    </row>
    <row r="11" spans="1:10" ht="18.75">
      <c r="A11" s="15">
        <v>2</v>
      </c>
      <c r="B11" s="10" t="s">
        <v>91</v>
      </c>
      <c r="C11" s="12">
        <v>82</v>
      </c>
      <c r="D11" s="12">
        <v>85</v>
      </c>
      <c r="E11" s="11">
        <f t="shared" si="0"/>
        <v>83.5</v>
      </c>
      <c r="F11" s="12">
        <v>87</v>
      </c>
      <c r="G11" s="12">
        <v>89</v>
      </c>
      <c r="H11" s="11">
        <f t="shared" si="1"/>
        <v>88.2</v>
      </c>
      <c r="I11" s="14">
        <f t="shared" si="2"/>
        <v>86.32</v>
      </c>
    </row>
    <row r="12" spans="1:10" ht="18.75">
      <c r="A12" s="15">
        <v>3</v>
      </c>
      <c r="B12" s="10" t="s">
        <v>92</v>
      </c>
      <c r="C12" s="12">
        <v>84</v>
      </c>
      <c r="D12" s="12">
        <v>88</v>
      </c>
      <c r="E12" s="11">
        <f t="shared" si="0"/>
        <v>86</v>
      </c>
      <c r="F12" s="12">
        <v>87</v>
      </c>
      <c r="G12" s="12">
        <v>85</v>
      </c>
      <c r="H12" s="11">
        <f t="shared" si="1"/>
        <v>85.800000000000011</v>
      </c>
      <c r="I12" s="14">
        <f t="shared" si="2"/>
        <v>85.88</v>
      </c>
    </row>
    <row r="13" spans="1:10" ht="18.75">
      <c r="A13" s="15">
        <v>4</v>
      </c>
      <c r="B13" s="10" t="s">
        <v>93</v>
      </c>
      <c r="C13" s="12">
        <v>88</v>
      </c>
      <c r="D13" s="12">
        <v>91</v>
      </c>
      <c r="E13" s="11">
        <f t="shared" si="0"/>
        <v>89.5</v>
      </c>
      <c r="F13" s="12">
        <v>82</v>
      </c>
      <c r="G13" s="12">
        <v>89</v>
      </c>
      <c r="H13" s="11">
        <f t="shared" si="1"/>
        <v>86.2</v>
      </c>
      <c r="I13" s="14">
        <f t="shared" si="2"/>
        <v>87.52000000000001</v>
      </c>
    </row>
    <row r="14" spans="1:10" ht="18.75">
      <c r="A14" s="15">
        <v>5</v>
      </c>
      <c r="B14" s="10" t="s">
        <v>94</v>
      </c>
      <c r="C14" s="12">
        <v>89</v>
      </c>
      <c r="D14" s="12">
        <v>90</v>
      </c>
      <c r="E14" s="11">
        <f t="shared" si="0"/>
        <v>89.5</v>
      </c>
      <c r="F14" s="12">
        <v>82</v>
      </c>
      <c r="G14" s="12">
        <v>89</v>
      </c>
      <c r="H14" s="11">
        <f t="shared" si="1"/>
        <v>86.2</v>
      </c>
      <c r="I14" s="14">
        <f t="shared" si="2"/>
        <v>87.52000000000001</v>
      </c>
    </row>
    <row r="15" spans="1:10" ht="18.75">
      <c r="A15" s="15">
        <v>6</v>
      </c>
      <c r="B15" s="10" t="s">
        <v>95</v>
      </c>
      <c r="C15" s="12">
        <v>78</v>
      </c>
      <c r="D15" s="12">
        <v>93</v>
      </c>
      <c r="E15" s="11">
        <f t="shared" si="0"/>
        <v>85.5</v>
      </c>
      <c r="F15" s="12">
        <v>81</v>
      </c>
      <c r="G15" s="12">
        <v>91</v>
      </c>
      <c r="H15" s="11">
        <f t="shared" si="1"/>
        <v>87</v>
      </c>
      <c r="I15" s="14">
        <f t="shared" si="2"/>
        <v>86.4</v>
      </c>
    </row>
    <row r="16" spans="1:10" ht="18.75">
      <c r="A16" s="15">
        <v>7</v>
      </c>
      <c r="B16" s="10" t="s">
        <v>96</v>
      </c>
      <c r="C16" s="12">
        <v>79</v>
      </c>
      <c r="D16" s="12">
        <v>65</v>
      </c>
      <c r="E16" s="11">
        <f t="shared" si="0"/>
        <v>72</v>
      </c>
      <c r="F16" s="12">
        <v>89</v>
      </c>
      <c r="G16" s="12">
        <v>89</v>
      </c>
      <c r="H16" s="11">
        <f t="shared" si="1"/>
        <v>89</v>
      </c>
      <c r="I16" s="14">
        <f t="shared" si="2"/>
        <v>82.2</v>
      </c>
    </row>
    <row r="17" spans="1:9" ht="18.75">
      <c r="A17" s="15">
        <v>8</v>
      </c>
      <c r="B17" s="10" t="s">
        <v>97</v>
      </c>
      <c r="C17" s="12">
        <v>92</v>
      </c>
      <c r="D17" s="12">
        <v>99</v>
      </c>
      <c r="E17" s="11">
        <f t="shared" si="0"/>
        <v>95.5</v>
      </c>
      <c r="F17" s="12">
        <v>95</v>
      </c>
      <c r="G17" s="12">
        <v>87</v>
      </c>
      <c r="H17" s="11">
        <f t="shared" si="1"/>
        <v>90.199999999999989</v>
      </c>
      <c r="I17" s="14">
        <f t="shared" si="2"/>
        <v>92.32</v>
      </c>
    </row>
    <row r="18" spans="1:9" ht="18.75">
      <c r="A18" s="15">
        <v>9</v>
      </c>
      <c r="B18" s="10" t="s">
        <v>98</v>
      </c>
      <c r="C18" s="12">
        <v>90</v>
      </c>
      <c r="D18" s="12">
        <v>91</v>
      </c>
      <c r="E18" s="11">
        <f t="shared" si="0"/>
        <v>90.5</v>
      </c>
      <c r="F18" s="12">
        <v>81</v>
      </c>
      <c r="G18" s="12">
        <v>88</v>
      </c>
      <c r="H18" s="11">
        <f t="shared" si="1"/>
        <v>85.199999999999989</v>
      </c>
      <c r="I18" s="14">
        <f t="shared" si="2"/>
        <v>87.32</v>
      </c>
    </row>
    <row r="19" spans="1:9" ht="18.75">
      <c r="A19" s="15">
        <v>10</v>
      </c>
      <c r="B19" s="10" t="s">
        <v>99</v>
      </c>
      <c r="C19" s="12">
        <v>75</v>
      </c>
      <c r="D19" s="12">
        <v>89</v>
      </c>
      <c r="E19" s="11">
        <f t="shared" si="0"/>
        <v>82</v>
      </c>
      <c r="F19" s="12">
        <v>87</v>
      </c>
      <c r="G19" s="12">
        <v>89</v>
      </c>
      <c r="H19" s="11">
        <f t="shared" si="1"/>
        <v>88.2</v>
      </c>
      <c r="I19" s="14">
        <f t="shared" si="2"/>
        <v>85.72</v>
      </c>
    </row>
    <row r="20" spans="1:9" ht="18.75">
      <c r="A20" s="15">
        <v>11</v>
      </c>
      <c r="B20" s="10" t="s">
        <v>100</v>
      </c>
      <c r="C20" s="12">
        <v>85</v>
      </c>
      <c r="D20" s="12">
        <v>90</v>
      </c>
      <c r="E20" s="11">
        <f t="shared" si="0"/>
        <v>87.5</v>
      </c>
      <c r="F20" s="12">
        <v>91</v>
      </c>
      <c r="G20" s="12">
        <v>86</v>
      </c>
      <c r="H20" s="11">
        <f t="shared" si="1"/>
        <v>88</v>
      </c>
      <c r="I20" s="14">
        <f t="shared" si="2"/>
        <v>87.8</v>
      </c>
    </row>
    <row r="21" spans="1:9" ht="18.75">
      <c r="A21" s="15">
        <v>12</v>
      </c>
      <c r="B21" s="10" t="s">
        <v>101</v>
      </c>
      <c r="C21" s="12">
        <v>85</v>
      </c>
      <c r="D21" s="12">
        <v>90</v>
      </c>
      <c r="E21" s="11">
        <f t="shared" si="0"/>
        <v>87.5</v>
      </c>
      <c r="F21" s="12">
        <v>84</v>
      </c>
      <c r="G21" s="12">
        <v>91</v>
      </c>
      <c r="H21" s="11">
        <f t="shared" si="1"/>
        <v>88.2</v>
      </c>
      <c r="I21" s="14">
        <f t="shared" si="2"/>
        <v>87.92</v>
      </c>
    </row>
    <row r="22" spans="1:9" ht="18.75">
      <c r="A22" s="15">
        <v>13</v>
      </c>
      <c r="B22" s="10" t="s">
        <v>102</v>
      </c>
      <c r="C22" s="12">
        <v>83</v>
      </c>
      <c r="D22" s="12">
        <v>74</v>
      </c>
      <c r="E22" s="11">
        <f t="shared" si="0"/>
        <v>78.5</v>
      </c>
      <c r="F22" s="12">
        <v>88</v>
      </c>
      <c r="G22" s="12">
        <v>88</v>
      </c>
      <c r="H22" s="11">
        <f t="shared" si="1"/>
        <v>88</v>
      </c>
      <c r="I22" s="14">
        <f t="shared" si="2"/>
        <v>84.2</v>
      </c>
    </row>
    <row r="23" spans="1:9" ht="18.75">
      <c r="A23" s="15">
        <v>14</v>
      </c>
      <c r="B23" s="10" t="s">
        <v>103</v>
      </c>
      <c r="C23" s="12">
        <v>95</v>
      </c>
      <c r="D23" s="12">
        <v>98</v>
      </c>
      <c r="E23" s="11">
        <f t="shared" si="0"/>
        <v>96.5</v>
      </c>
      <c r="F23" s="12">
        <v>94</v>
      </c>
      <c r="G23" s="12">
        <v>88</v>
      </c>
      <c r="H23" s="11">
        <f t="shared" si="1"/>
        <v>90.4</v>
      </c>
      <c r="I23" s="14">
        <f t="shared" si="2"/>
        <v>92.84</v>
      </c>
    </row>
    <row r="24" spans="1:9" ht="18.75">
      <c r="A24" s="15">
        <v>15</v>
      </c>
      <c r="B24" s="10" t="s">
        <v>104</v>
      </c>
      <c r="C24" s="12">
        <v>88</v>
      </c>
      <c r="D24" s="12">
        <v>99</v>
      </c>
      <c r="E24" s="11">
        <f t="shared" si="0"/>
        <v>93.5</v>
      </c>
      <c r="F24" s="12">
        <v>95</v>
      </c>
      <c r="G24" s="12">
        <v>95</v>
      </c>
      <c r="H24" s="11">
        <f t="shared" si="1"/>
        <v>95</v>
      </c>
      <c r="I24" s="14">
        <f t="shared" si="2"/>
        <v>94.4</v>
      </c>
    </row>
    <row r="25" spans="1:9" ht="18.75">
      <c r="A25" s="15">
        <v>16</v>
      </c>
      <c r="B25" s="10" t="s">
        <v>105</v>
      </c>
      <c r="C25" s="12">
        <v>87</v>
      </c>
      <c r="D25" s="12">
        <v>95</v>
      </c>
      <c r="E25" s="11">
        <f t="shared" si="0"/>
        <v>91</v>
      </c>
      <c r="F25" s="12">
        <v>92</v>
      </c>
      <c r="G25" s="12">
        <v>96</v>
      </c>
      <c r="H25" s="11">
        <f t="shared" si="1"/>
        <v>94.4</v>
      </c>
      <c r="I25" s="14">
        <f t="shared" si="2"/>
        <v>93.039999999999992</v>
      </c>
    </row>
    <row r="26" spans="1:9" ht="18.75">
      <c r="A26" s="15">
        <v>17</v>
      </c>
      <c r="B26" s="10" t="s">
        <v>106</v>
      </c>
      <c r="C26" s="12">
        <v>80</v>
      </c>
      <c r="D26" s="12">
        <v>80</v>
      </c>
      <c r="E26" s="11">
        <f t="shared" si="0"/>
        <v>80</v>
      </c>
      <c r="F26" s="12">
        <v>84</v>
      </c>
      <c r="G26" s="12">
        <v>90</v>
      </c>
      <c r="H26" s="11">
        <f t="shared" si="1"/>
        <v>87.6</v>
      </c>
      <c r="I26" s="14">
        <f t="shared" si="2"/>
        <v>84.56</v>
      </c>
    </row>
    <row r="27" spans="1:9" ht="18.75">
      <c r="A27" s="15">
        <v>18</v>
      </c>
      <c r="B27" s="10" t="s">
        <v>107</v>
      </c>
      <c r="C27" s="12">
        <v>88</v>
      </c>
      <c r="D27" s="12">
        <v>75</v>
      </c>
      <c r="E27" s="11">
        <f t="shared" si="0"/>
        <v>81.5</v>
      </c>
      <c r="F27" s="12">
        <v>86</v>
      </c>
      <c r="G27" s="12">
        <v>91</v>
      </c>
      <c r="H27" s="11">
        <f t="shared" si="1"/>
        <v>89</v>
      </c>
      <c r="I27" s="14">
        <f t="shared" si="2"/>
        <v>86</v>
      </c>
    </row>
    <row r="28" spans="1:9" ht="18.75">
      <c r="A28" s="15">
        <v>19</v>
      </c>
      <c r="B28" s="10" t="s">
        <v>108</v>
      </c>
      <c r="C28" s="12">
        <v>78</v>
      </c>
      <c r="D28" s="12">
        <v>77</v>
      </c>
      <c r="E28" s="11">
        <f t="shared" si="0"/>
        <v>77.5</v>
      </c>
      <c r="F28" s="12">
        <v>77</v>
      </c>
      <c r="G28" s="12">
        <v>87</v>
      </c>
      <c r="H28" s="11">
        <f t="shared" si="1"/>
        <v>83</v>
      </c>
      <c r="I28" s="14">
        <f t="shared" si="2"/>
        <v>80.8</v>
      </c>
    </row>
    <row r="29" spans="1:9" ht="18.75">
      <c r="A29" s="15">
        <v>20</v>
      </c>
      <c r="B29" s="10" t="s">
        <v>109</v>
      </c>
      <c r="C29" s="12">
        <v>89</v>
      </c>
      <c r="D29" s="12">
        <v>94</v>
      </c>
      <c r="E29" s="11">
        <f t="shared" si="0"/>
        <v>91.5</v>
      </c>
      <c r="F29" s="12">
        <v>83</v>
      </c>
      <c r="G29" s="12">
        <v>86</v>
      </c>
      <c r="H29" s="11">
        <f t="shared" si="1"/>
        <v>84.800000000000011</v>
      </c>
      <c r="I29" s="14">
        <f t="shared" si="2"/>
        <v>87.48</v>
      </c>
    </row>
    <row r="30" spans="1:9" ht="18.75">
      <c r="A30" s="15">
        <v>21</v>
      </c>
      <c r="B30" s="10" t="s">
        <v>110</v>
      </c>
      <c r="C30" s="12">
        <v>90</v>
      </c>
      <c r="D30" s="12">
        <v>99</v>
      </c>
      <c r="E30" s="11">
        <f t="shared" si="0"/>
        <v>94.5</v>
      </c>
      <c r="F30" s="12">
        <v>79</v>
      </c>
      <c r="G30" s="12">
        <v>90</v>
      </c>
      <c r="H30" s="11">
        <f t="shared" si="1"/>
        <v>85.6</v>
      </c>
      <c r="I30" s="14">
        <f t="shared" si="2"/>
        <v>89.16</v>
      </c>
    </row>
    <row r="31" spans="1:9" ht="18.75">
      <c r="A31" s="15">
        <v>22</v>
      </c>
      <c r="B31" s="10" t="s">
        <v>111</v>
      </c>
      <c r="C31" s="12">
        <v>90</v>
      </c>
      <c r="D31" s="12">
        <v>92</v>
      </c>
      <c r="E31" s="11">
        <f t="shared" si="0"/>
        <v>91</v>
      </c>
      <c r="F31" s="12">
        <v>90</v>
      </c>
      <c r="G31" s="12">
        <v>88</v>
      </c>
      <c r="H31" s="11">
        <f t="shared" si="1"/>
        <v>88.8</v>
      </c>
      <c r="I31" s="14">
        <f t="shared" si="2"/>
        <v>89.679999999999993</v>
      </c>
    </row>
    <row r="32" spans="1:9" ht="18.75">
      <c r="A32" s="15">
        <v>23</v>
      </c>
      <c r="B32" s="10" t="s">
        <v>112</v>
      </c>
      <c r="C32" s="12">
        <v>91</v>
      </c>
      <c r="D32" s="12">
        <v>95</v>
      </c>
      <c r="E32" s="11">
        <f t="shared" si="0"/>
        <v>93</v>
      </c>
      <c r="F32" s="12">
        <v>87</v>
      </c>
      <c r="G32" s="12">
        <v>86</v>
      </c>
      <c r="H32" s="11">
        <f t="shared" si="1"/>
        <v>86.4</v>
      </c>
      <c r="I32" s="14">
        <f t="shared" si="2"/>
        <v>89.04</v>
      </c>
    </row>
    <row r="33" spans="1:9" ht="18.75">
      <c r="A33" s="15">
        <v>24</v>
      </c>
      <c r="B33" s="10" t="s">
        <v>113</v>
      </c>
      <c r="C33" s="12">
        <v>89</v>
      </c>
      <c r="D33" s="12">
        <v>99</v>
      </c>
      <c r="E33" s="11">
        <f t="shared" si="0"/>
        <v>94</v>
      </c>
      <c r="F33" s="12">
        <v>96</v>
      </c>
      <c r="G33" s="12">
        <v>87</v>
      </c>
      <c r="H33" s="11">
        <f t="shared" si="1"/>
        <v>90.6</v>
      </c>
      <c r="I33" s="14">
        <f t="shared" si="2"/>
        <v>91.96</v>
      </c>
    </row>
    <row r="34" spans="1:9" ht="18.75">
      <c r="A34" s="15">
        <v>25</v>
      </c>
      <c r="B34" s="10" t="s">
        <v>114</v>
      </c>
      <c r="C34" s="12">
        <v>91</v>
      </c>
      <c r="D34" s="12">
        <v>97</v>
      </c>
      <c r="E34" s="11">
        <f t="shared" si="0"/>
        <v>94</v>
      </c>
      <c r="F34" s="12">
        <v>90</v>
      </c>
      <c r="G34" s="12">
        <v>88</v>
      </c>
      <c r="H34" s="11">
        <f t="shared" si="1"/>
        <v>88.8</v>
      </c>
      <c r="I34" s="14">
        <f t="shared" si="2"/>
        <v>90.88</v>
      </c>
    </row>
    <row r="35" spans="1:9" ht="47.25" customHeight="1" thickBot="1">
      <c r="A35" s="149" t="s">
        <v>24</v>
      </c>
      <c r="B35" s="150"/>
      <c r="C35" s="156" t="s">
        <v>25</v>
      </c>
      <c r="D35" s="156"/>
      <c r="E35" s="156"/>
      <c r="F35" s="156"/>
      <c r="G35" s="156"/>
      <c r="H35" s="156"/>
      <c r="I35" s="157"/>
    </row>
    <row r="36" spans="1:9" ht="98.25" customHeight="1">
      <c r="B36" s="148" t="s">
        <v>26</v>
      </c>
      <c r="C36" s="148"/>
      <c r="D36" s="148"/>
      <c r="E36" s="148"/>
      <c r="F36" s="148"/>
      <c r="G36" s="148"/>
      <c r="H36" s="148"/>
      <c r="I36" s="148"/>
    </row>
  </sheetData>
  <mergeCells count="18">
    <mergeCell ref="A7:A9"/>
    <mergeCell ref="A35:B35"/>
    <mergeCell ref="C35:I35"/>
    <mergeCell ref="B36:I36"/>
    <mergeCell ref="B7:B9"/>
    <mergeCell ref="C8:C9"/>
    <mergeCell ref="D8:D9"/>
    <mergeCell ref="E8:E9"/>
    <mergeCell ref="F8:F9"/>
    <mergeCell ref="G8:G9"/>
    <mergeCell ref="H8:H9"/>
    <mergeCell ref="I7:I9"/>
    <mergeCell ref="B2:I2"/>
    <mergeCell ref="B3:I3"/>
    <mergeCell ref="B4:I4"/>
    <mergeCell ref="B6:I6"/>
    <mergeCell ref="C7:E7"/>
    <mergeCell ref="F7:H7"/>
  </mergeCells>
  <phoneticPr fontId="1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K7" sqref="K7"/>
    </sheetView>
  </sheetViews>
  <sheetFormatPr defaultColWidth="9" defaultRowHeight="13.5"/>
  <cols>
    <col min="1" max="1" width="5.375" customWidth="1"/>
    <col min="3" max="3" width="9.625" customWidth="1"/>
  </cols>
  <sheetData>
    <row r="1" spans="1:9" ht="18.75">
      <c r="B1" s="1" t="s">
        <v>0</v>
      </c>
      <c r="C1" s="2"/>
      <c r="D1" s="2"/>
      <c r="E1" s="2"/>
      <c r="F1" s="2"/>
      <c r="G1" s="2"/>
      <c r="H1" s="2"/>
    </row>
    <row r="2" spans="1:9" ht="20.25">
      <c r="B2" s="130" t="s">
        <v>1</v>
      </c>
      <c r="C2" s="130"/>
      <c r="D2" s="130"/>
      <c r="E2" s="130"/>
      <c r="F2" s="130"/>
      <c r="G2" s="130"/>
      <c r="H2" s="130"/>
      <c r="I2" s="130"/>
    </row>
    <row r="3" spans="1:9" ht="20.25">
      <c r="B3" s="130" t="s">
        <v>2</v>
      </c>
      <c r="C3" s="130"/>
      <c r="D3" s="130"/>
      <c r="E3" s="130"/>
      <c r="F3" s="130"/>
      <c r="G3" s="130"/>
      <c r="H3" s="130"/>
      <c r="I3" s="130"/>
    </row>
    <row r="4" spans="1:9" ht="18.75">
      <c r="B4" s="131" t="s">
        <v>115</v>
      </c>
      <c r="C4" s="131"/>
      <c r="D4" s="131"/>
      <c r="E4" s="131"/>
      <c r="F4" s="131"/>
      <c r="G4" s="131"/>
      <c r="H4" s="131"/>
      <c r="I4" s="131"/>
    </row>
    <row r="5" spans="1:9" ht="14.25">
      <c r="B5" s="3" t="s">
        <v>4</v>
      </c>
      <c r="C5" s="2"/>
      <c r="D5" s="2"/>
      <c r="E5" s="2"/>
      <c r="F5" s="2"/>
      <c r="G5" s="2"/>
      <c r="H5" s="2"/>
    </row>
    <row r="6" spans="1:9" ht="24.75" customHeight="1" thickBot="1">
      <c r="B6" s="132" t="s">
        <v>166</v>
      </c>
      <c r="C6" s="132"/>
      <c r="D6" s="132"/>
      <c r="E6" s="132"/>
      <c r="F6" s="132"/>
      <c r="G6" s="132"/>
      <c r="H6" s="132"/>
      <c r="I6" s="132"/>
    </row>
    <row r="7" spans="1:9" ht="14.25" customHeight="1">
      <c r="A7" s="146" t="s">
        <v>31</v>
      </c>
      <c r="B7" s="145" t="s">
        <v>5</v>
      </c>
      <c r="C7" s="145" t="s">
        <v>6</v>
      </c>
      <c r="D7" s="145"/>
      <c r="E7" s="145"/>
      <c r="F7" s="145" t="s">
        <v>7</v>
      </c>
      <c r="G7" s="145"/>
      <c r="H7" s="145"/>
      <c r="I7" s="136" t="s">
        <v>8</v>
      </c>
    </row>
    <row r="8" spans="1:9" ht="14.25" customHeight="1">
      <c r="A8" s="147"/>
      <c r="B8" s="142"/>
      <c r="C8" s="142"/>
      <c r="D8" s="142"/>
      <c r="E8" s="142"/>
      <c r="F8" s="142"/>
      <c r="G8" s="142"/>
      <c r="H8" s="142"/>
      <c r="I8" s="137"/>
    </row>
    <row r="9" spans="1:9" ht="26.1" customHeight="1">
      <c r="A9" s="147"/>
      <c r="B9" s="142"/>
      <c r="C9" s="143" t="s">
        <v>116</v>
      </c>
      <c r="D9" s="143" t="s">
        <v>117</v>
      </c>
      <c r="E9" s="142" t="s">
        <v>6</v>
      </c>
      <c r="F9" s="143" t="s">
        <v>11</v>
      </c>
      <c r="G9" s="143" t="s">
        <v>12</v>
      </c>
      <c r="H9" s="142" t="s">
        <v>7</v>
      </c>
      <c r="I9" s="137"/>
    </row>
    <row r="10" spans="1:9" ht="45.95" customHeight="1">
      <c r="A10" s="147"/>
      <c r="B10" s="142"/>
      <c r="C10" s="142"/>
      <c r="D10" s="142"/>
      <c r="E10" s="142"/>
      <c r="F10" s="143"/>
      <c r="G10" s="143"/>
      <c r="H10" s="142"/>
      <c r="I10" s="137"/>
    </row>
    <row r="11" spans="1:9" ht="24.75" customHeight="1">
      <c r="A11" s="15">
        <v>1</v>
      </c>
      <c r="B11" s="23" t="s">
        <v>118</v>
      </c>
      <c r="C11" s="12">
        <v>78</v>
      </c>
      <c r="D11" s="11">
        <v>85.6</v>
      </c>
      <c r="E11" s="12">
        <f t="shared" ref="E11:E15" si="0">(C11*0.5+D11*0.5)</f>
        <v>81.8</v>
      </c>
      <c r="F11" s="33">
        <v>98</v>
      </c>
      <c r="G11" s="33">
        <v>95</v>
      </c>
      <c r="H11" s="35">
        <f t="shared" ref="H11" si="1">(F11*0.4+G11*0.6)</f>
        <v>96.2</v>
      </c>
      <c r="I11" s="25">
        <f t="shared" ref="I11" si="2">(E11*0.4+H11*0.6)</f>
        <v>90.44</v>
      </c>
    </row>
    <row r="12" spans="1:9" ht="24.75" customHeight="1">
      <c r="A12" s="15">
        <v>2</v>
      </c>
      <c r="B12" s="23" t="s">
        <v>119</v>
      </c>
      <c r="C12" s="12">
        <v>92</v>
      </c>
      <c r="D12" s="12">
        <v>93</v>
      </c>
      <c r="E12" s="12">
        <f t="shared" si="0"/>
        <v>92.5</v>
      </c>
      <c r="F12" s="33">
        <v>96</v>
      </c>
      <c r="G12" s="33">
        <v>71</v>
      </c>
      <c r="H12" s="35">
        <f t="shared" ref="H12" si="3">(F12*0.4+G12*0.6)</f>
        <v>81</v>
      </c>
      <c r="I12" s="25">
        <f t="shared" ref="I12" si="4">(E12*0.4+H12*0.6)</f>
        <v>85.6</v>
      </c>
    </row>
    <row r="13" spans="1:9" ht="24.75" customHeight="1">
      <c r="A13" s="15">
        <v>3</v>
      </c>
      <c r="B13" s="24" t="s">
        <v>120</v>
      </c>
      <c r="C13" s="12">
        <v>93</v>
      </c>
      <c r="D13" s="12">
        <v>98</v>
      </c>
      <c r="E13" s="12">
        <f t="shared" si="0"/>
        <v>95.5</v>
      </c>
      <c r="F13" s="33">
        <v>96</v>
      </c>
      <c r="G13" s="33">
        <v>78</v>
      </c>
      <c r="H13" s="35">
        <f t="shared" ref="H13:H15" si="5">(F13*0.4+G13*0.6)</f>
        <v>85.2</v>
      </c>
      <c r="I13" s="25">
        <f t="shared" ref="I13:I15" si="6">(E13*0.4+H13*0.6)</f>
        <v>89.32</v>
      </c>
    </row>
    <row r="14" spans="1:9" ht="24.75" customHeight="1">
      <c r="A14" s="15">
        <v>4</v>
      </c>
      <c r="B14" s="24" t="s">
        <v>121</v>
      </c>
      <c r="C14" s="12">
        <v>71</v>
      </c>
      <c r="D14" s="12">
        <v>80</v>
      </c>
      <c r="E14" s="12">
        <f t="shared" si="0"/>
        <v>75.5</v>
      </c>
      <c r="F14" s="33">
        <v>93</v>
      </c>
      <c r="G14" s="33">
        <v>72</v>
      </c>
      <c r="H14" s="35">
        <f t="shared" si="5"/>
        <v>80.400000000000006</v>
      </c>
      <c r="I14" s="25">
        <f t="shared" si="6"/>
        <v>78.44</v>
      </c>
    </row>
    <row r="15" spans="1:9" ht="24.75" customHeight="1">
      <c r="A15" s="15">
        <v>5</v>
      </c>
      <c r="B15" s="24" t="s">
        <v>122</v>
      </c>
      <c r="C15" s="12">
        <v>60</v>
      </c>
      <c r="D15" s="12">
        <v>66</v>
      </c>
      <c r="E15" s="12">
        <f t="shared" si="0"/>
        <v>63</v>
      </c>
      <c r="F15" s="33">
        <v>94</v>
      </c>
      <c r="G15" s="33">
        <v>60</v>
      </c>
      <c r="H15" s="35">
        <f t="shared" si="5"/>
        <v>73.599999999999994</v>
      </c>
      <c r="I15" s="25">
        <f t="shared" si="6"/>
        <v>69.36</v>
      </c>
    </row>
    <row r="16" spans="1:9" ht="69.75" customHeight="1" thickBot="1">
      <c r="A16" s="149" t="s">
        <v>24</v>
      </c>
      <c r="B16" s="150"/>
      <c r="C16" s="133" t="s">
        <v>25</v>
      </c>
      <c r="D16" s="133"/>
      <c r="E16" s="133"/>
      <c r="F16" s="134"/>
      <c r="G16" s="134"/>
      <c r="H16" s="133"/>
      <c r="I16" s="135"/>
    </row>
    <row r="17" spans="2:9" ht="128.25" customHeight="1">
      <c r="B17" s="148" t="s">
        <v>26</v>
      </c>
      <c r="C17" s="148"/>
      <c r="D17" s="148"/>
      <c r="E17" s="148"/>
      <c r="F17" s="148"/>
      <c r="G17" s="148"/>
      <c r="H17" s="148"/>
      <c r="I17" s="148"/>
    </row>
  </sheetData>
  <mergeCells count="18">
    <mergeCell ref="A7:A10"/>
    <mergeCell ref="B7:B10"/>
    <mergeCell ref="A16:B16"/>
    <mergeCell ref="B17:I17"/>
    <mergeCell ref="C9:C10"/>
    <mergeCell ref="D9:D10"/>
    <mergeCell ref="E9:E10"/>
    <mergeCell ref="F9:F10"/>
    <mergeCell ref="G9:G10"/>
    <mergeCell ref="H9:H10"/>
    <mergeCell ref="I7:I10"/>
    <mergeCell ref="C7:E8"/>
    <mergeCell ref="F7:H8"/>
    <mergeCell ref="B2:I2"/>
    <mergeCell ref="B3:I3"/>
    <mergeCell ref="B4:I4"/>
    <mergeCell ref="B6:I6"/>
    <mergeCell ref="C16:I16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网商二级</vt:lpstr>
      <vt:lpstr>保育员三级</vt:lpstr>
      <vt:lpstr>保育员四级</vt:lpstr>
      <vt:lpstr>网络与信息安全管理员 二级</vt:lpstr>
      <vt:lpstr> 网络与信息安全管理员 四级</vt:lpstr>
      <vt:lpstr>制冷空调系统安装维修工 二级 </vt:lpstr>
      <vt:lpstr>计算机板级维修工 三级</vt:lpstr>
      <vt:lpstr>商业摄影师 三级</vt:lpstr>
      <vt:lpstr>音响调音员 四级</vt:lpstr>
      <vt:lpstr>音响调音员 三级</vt:lpstr>
      <vt:lpstr>城市轨道交通站务员四级</vt:lpstr>
      <vt:lpstr>汽车机械维修工四级</vt:lpstr>
      <vt:lpstr>汽车机械维修工三级</vt:lpstr>
      <vt:lpstr>铁路客运员三级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</dc:creator>
  <cp:lastModifiedBy>漫博通徐寿林</cp:lastModifiedBy>
  <cp:lastPrinted>2020-06-19T06:23:47Z</cp:lastPrinted>
  <dcterms:created xsi:type="dcterms:W3CDTF">2020-06-09T01:04:00Z</dcterms:created>
  <dcterms:modified xsi:type="dcterms:W3CDTF">2020-06-22T00:15:20Z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